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C:\Users\dsanz\Downloads\ProfitHustler_completo\blog-seo-2026-09\work\out\descargas\"/>
    </mc:Choice>
  </mc:AlternateContent>
  <xr:revisionPtr revIDLastSave="0" documentId="8_{24C03646-C5AC-4EC2-8601-DEF0DF1D27D1}" xr6:coauthVersionLast="47" xr6:coauthVersionMax="47" xr10:uidLastSave="{00000000-0000-0000-0000-000000000000}"/>
  <bookViews>
    <workbookView xWindow="0" yWindow="0" windowWidth="2400" windowHeight="585" xr2:uid="{00000000-000D-0000-FFFF-FFFF00000000}"/>
  </bookViews>
  <sheets>
    <sheet name="Léeme" sheetId="1" r:id="rId1"/>
    <sheet name="Apuestas" sheetId="2" r:id="rId2"/>
    <sheet name="Casas" sheetId="3" r:id="rId3"/>
    <sheet name="Renta" sheetId="4" r:id="rId4"/>
  </sheets>
  <definedNames>
    <definedName name="_xlnm._FilterDatabase" localSheetId="1" hidden="1">Apuestas!$A$1:$Q$1001</definedName>
    <definedName name="Comision">Léeme!$B$5</definedName>
    <definedName name="ListaCasas">Casas!$A$3:$A$62</definedName>
    <definedName name="_xlnm.Print_Titles" localSheetId="1">Apuestas!$1:$1</definedName>
    <definedName name="_xlnm.Print_Titles" localSheetId="2">Casas!$1:$1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62" i="4" l="1"/>
  <c r="D62" i="4" s="1"/>
  <c r="A61" i="4"/>
  <c r="C61" i="4" s="1"/>
  <c r="G60" i="4"/>
  <c r="F60" i="4"/>
  <c r="C60" i="4"/>
  <c r="A60" i="4"/>
  <c r="B60" i="4" s="1"/>
  <c r="A59" i="4"/>
  <c r="D59" i="4" s="1"/>
  <c r="A58" i="4"/>
  <c r="G57" i="4"/>
  <c r="A57" i="4"/>
  <c r="B57" i="4" s="1"/>
  <c r="G56" i="4"/>
  <c r="F56" i="4"/>
  <c r="E56" i="4"/>
  <c r="A56" i="4"/>
  <c r="D56" i="4" s="1"/>
  <c r="A55" i="4"/>
  <c r="E55" i="4" s="1"/>
  <c r="E54" i="4"/>
  <c r="A54" i="4"/>
  <c r="D54" i="4" s="1"/>
  <c r="D53" i="4"/>
  <c r="A53" i="4"/>
  <c r="C53" i="4" s="1"/>
  <c r="A52" i="4"/>
  <c r="G51" i="4"/>
  <c r="A51" i="4"/>
  <c r="D51" i="4" s="1"/>
  <c r="A50" i="4"/>
  <c r="G49" i="4"/>
  <c r="F49" i="4"/>
  <c r="E49" i="4"/>
  <c r="A49" i="4"/>
  <c r="B49" i="4" s="1"/>
  <c r="G48" i="4"/>
  <c r="F48" i="4"/>
  <c r="E48" i="4"/>
  <c r="D48" i="4"/>
  <c r="C48" i="4"/>
  <c r="A48" i="4"/>
  <c r="B48" i="4" s="1"/>
  <c r="A47" i="4"/>
  <c r="E47" i="4" s="1"/>
  <c r="A46" i="4"/>
  <c r="D46" i="4" s="1"/>
  <c r="G45" i="4"/>
  <c r="D45" i="4"/>
  <c r="A45" i="4"/>
  <c r="C45" i="4" s="1"/>
  <c r="A44" i="4"/>
  <c r="B44" i="4" s="1"/>
  <c r="G43" i="4"/>
  <c r="F43" i="4"/>
  <c r="E43" i="4"/>
  <c r="A43" i="4"/>
  <c r="D43" i="4" s="1"/>
  <c r="A42" i="4"/>
  <c r="G41" i="4"/>
  <c r="F41" i="4"/>
  <c r="E41" i="4"/>
  <c r="D41" i="4"/>
  <c r="C41" i="4"/>
  <c r="A41" i="4"/>
  <c r="B41" i="4" s="1"/>
  <c r="A40" i="4"/>
  <c r="A39" i="4"/>
  <c r="E39" i="4" s="1"/>
  <c r="A38" i="4"/>
  <c r="D38" i="4" s="1"/>
  <c r="A37" i="4"/>
  <c r="G36" i="4"/>
  <c r="C36" i="4"/>
  <c r="A36" i="4"/>
  <c r="B36" i="4" s="1"/>
  <c r="G35" i="4"/>
  <c r="F35" i="4"/>
  <c r="E35" i="4"/>
  <c r="D35" i="4"/>
  <c r="B35" i="4"/>
  <c r="A35" i="4"/>
  <c r="C35" i="4" s="1"/>
  <c r="A34" i="4"/>
  <c r="F33" i="4"/>
  <c r="E33" i="4"/>
  <c r="D33" i="4"/>
  <c r="C33" i="4"/>
  <c r="B33" i="4"/>
  <c r="A33" i="4"/>
  <c r="G33" i="4" s="1"/>
  <c r="A32" i="4"/>
  <c r="F32" i="4" s="1"/>
  <c r="A31" i="4"/>
  <c r="E31" i="4" s="1"/>
  <c r="A30" i="4"/>
  <c r="D30" i="4" s="1"/>
  <c r="A29" i="4"/>
  <c r="C29" i="4" s="1"/>
  <c r="G28" i="4"/>
  <c r="F28" i="4"/>
  <c r="C28" i="4"/>
  <c r="A28" i="4"/>
  <c r="B28" i="4" s="1"/>
  <c r="A27" i="4"/>
  <c r="A26" i="4"/>
  <c r="A25" i="4"/>
  <c r="G24" i="4"/>
  <c r="A24" i="4"/>
  <c r="F24" i="4" s="1"/>
  <c r="A23" i="4"/>
  <c r="E23" i="4" s="1"/>
  <c r="A22" i="4"/>
  <c r="D22" i="4" s="1"/>
  <c r="G21" i="4"/>
  <c r="D21" i="4"/>
  <c r="A21" i="4"/>
  <c r="C21" i="4" s="1"/>
  <c r="A20" i="4"/>
  <c r="A19" i="4"/>
  <c r="C19" i="4" s="1"/>
  <c r="A18" i="4"/>
  <c r="G17" i="4"/>
  <c r="A17" i="4"/>
  <c r="F17" i="4" s="1"/>
  <c r="G16" i="4"/>
  <c r="C16" i="4"/>
  <c r="A16" i="4"/>
  <c r="F16" i="4" s="1"/>
  <c r="A15" i="4"/>
  <c r="E15" i="4" s="1"/>
  <c r="A14" i="4"/>
  <c r="D14" i="4" s="1"/>
  <c r="G13" i="4"/>
  <c r="D13" i="4"/>
  <c r="A13" i="4"/>
  <c r="C13" i="4" s="1"/>
  <c r="A12" i="4"/>
  <c r="B12" i="4" s="1"/>
  <c r="G11" i="4"/>
  <c r="F11" i="4"/>
  <c r="E11" i="4"/>
  <c r="A11" i="4"/>
  <c r="C11" i="4" s="1"/>
  <c r="A10" i="4"/>
  <c r="G9" i="4"/>
  <c r="F9" i="4"/>
  <c r="E9" i="4"/>
  <c r="A9" i="4"/>
  <c r="D9" i="4" s="1"/>
  <c r="B8" i="4"/>
  <c r="A8" i="4"/>
  <c r="F7" i="4"/>
  <c r="A7" i="4"/>
  <c r="E7" i="4" s="1"/>
  <c r="A6" i="4"/>
  <c r="D6" i="4" s="1"/>
  <c r="A5" i="4"/>
  <c r="A4" i="4"/>
  <c r="B4" i="4" s="1"/>
  <c r="G3" i="4"/>
  <c r="F3" i="4"/>
  <c r="E3" i="4"/>
  <c r="D3" i="4"/>
  <c r="B3" i="4"/>
  <c r="A3" i="4"/>
  <c r="C3" i="4" s="1"/>
  <c r="A2" i="4"/>
  <c r="P64" i="3"/>
  <c r="J64" i="3"/>
  <c r="F64" i="3"/>
  <c r="E64" i="3"/>
  <c r="D64" i="3"/>
  <c r="C64" i="3"/>
  <c r="B64" i="3"/>
  <c r="M62" i="3"/>
  <c r="K62" i="3"/>
  <c r="I62" i="3"/>
  <c r="H62" i="3"/>
  <c r="G62" i="3"/>
  <c r="M61" i="3"/>
  <c r="K61" i="3"/>
  <c r="I61" i="3"/>
  <c r="H61" i="3"/>
  <c r="G61" i="3"/>
  <c r="M60" i="3"/>
  <c r="K60" i="3"/>
  <c r="I60" i="3"/>
  <c r="H60" i="3"/>
  <c r="G60" i="3"/>
  <c r="M59" i="3"/>
  <c r="K59" i="3"/>
  <c r="I59" i="3"/>
  <c r="H59" i="3"/>
  <c r="G59" i="3"/>
  <c r="M58" i="3"/>
  <c r="K58" i="3"/>
  <c r="I58" i="3"/>
  <c r="H58" i="3"/>
  <c r="G58" i="3"/>
  <c r="M57" i="3"/>
  <c r="K57" i="3"/>
  <c r="I57" i="3"/>
  <c r="H57" i="3"/>
  <c r="G57" i="3"/>
  <c r="M56" i="3"/>
  <c r="K56" i="3"/>
  <c r="I56" i="3"/>
  <c r="H56" i="3"/>
  <c r="G56" i="3"/>
  <c r="M55" i="3"/>
  <c r="K55" i="3"/>
  <c r="I55" i="3"/>
  <c r="H55" i="3"/>
  <c r="G55" i="3"/>
  <c r="M54" i="3"/>
  <c r="K54" i="3"/>
  <c r="I54" i="3"/>
  <c r="H54" i="3"/>
  <c r="G54" i="3"/>
  <c r="M53" i="3"/>
  <c r="K53" i="3"/>
  <c r="I53" i="3"/>
  <c r="H53" i="3"/>
  <c r="G53" i="3"/>
  <c r="M52" i="3"/>
  <c r="K52" i="3"/>
  <c r="I52" i="3"/>
  <c r="H52" i="3"/>
  <c r="G52" i="3"/>
  <c r="M51" i="3"/>
  <c r="K51" i="3"/>
  <c r="I51" i="3"/>
  <c r="H51" i="3"/>
  <c r="G51" i="3"/>
  <c r="M50" i="3"/>
  <c r="K50" i="3"/>
  <c r="I50" i="3"/>
  <c r="H50" i="3"/>
  <c r="G50" i="3"/>
  <c r="M49" i="3"/>
  <c r="K49" i="3"/>
  <c r="I49" i="3"/>
  <c r="H49" i="3"/>
  <c r="G49" i="3"/>
  <c r="M48" i="3"/>
  <c r="K48" i="3"/>
  <c r="I48" i="3"/>
  <c r="H48" i="3"/>
  <c r="G48" i="3"/>
  <c r="M47" i="3"/>
  <c r="K47" i="3"/>
  <c r="I47" i="3"/>
  <c r="H47" i="3"/>
  <c r="G47" i="3"/>
  <c r="M46" i="3"/>
  <c r="K46" i="3"/>
  <c r="I46" i="3"/>
  <c r="H46" i="3"/>
  <c r="G46" i="3"/>
  <c r="M45" i="3"/>
  <c r="K45" i="3"/>
  <c r="I45" i="3"/>
  <c r="H45" i="3"/>
  <c r="G45" i="3"/>
  <c r="M44" i="3"/>
  <c r="K44" i="3"/>
  <c r="I44" i="3"/>
  <c r="H44" i="3"/>
  <c r="G44" i="3"/>
  <c r="M43" i="3"/>
  <c r="K43" i="3"/>
  <c r="I43" i="3"/>
  <c r="H43" i="3"/>
  <c r="G43" i="3"/>
  <c r="M42" i="3"/>
  <c r="K42" i="3"/>
  <c r="I42" i="3"/>
  <c r="H42" i="3"/>
  <c r="G42" i="3"/>
  <c r="M41" i="3"/>
  <c r="K41" i="3"/>
  <c r="I41" i="3"/>
  <c r="H41" i="3"/>
  <c r="G41" i="3"/>
  <c r="M40" i="3"/>
  <c r="K40" i="3"/>
  <c r="I40" i="3"/>
  <c r="H40" i="3"/>
  <c r="G40" i="3"/>
  <c r="M39" i="3"/>
  <c r="K39" i="3"/>
  <c r="I39" i="3"/>
  <c r="H39" i="3"/>
  <c r="G39" i="3"/>
  <c r="M38" i="3"/>
  <c r="K38" i="3"/>
  <c r="I38" i="3"/>
  <c r="H38" i="3"/>
  <c r="G38" i="3"/>
  <c r="M37" i="3"/>
  <c r="K37" i="3"/>
  <c r="I37" i="3"/>
  <c r="H37" i="3"/>
  <c r="G37" i="3"/>
  <c r="M36" i="3"/>
  <c r="K36" i="3"/>
  <c r="I36" i="3"/>
  <c r="H36" i="3"/>
  <c r="G36" i="3"/>
  <c r="M35" i="3"/>
  <c r="K35" i="3"/>
  <c r="I35" i="3"/>
  <c r="H35" i="3"/>
  <c r="G35" i="3"/>
  <c r="M34" i="3"/>
  <c r="K34" i="3"/>
  <c r="I34" i="3"/>
  <c r="H34" i="3"/>
  <c r="G34" i="3"/>
  <c r="M33" i="3"/>
  <c r="K33" i="3"/>
  <c r="I33" i="3"/>
  <c r="H33" i="3"/>
  <c r="G33" i="3"/>
  <c r="M32" i="3"/>
  <c r="K32" i="3"/>
  <c r="I32" i="3"/>
  <c r="H32" i="3"/>
  <c r="G32" i="3"/>
  <c r="M31" i="3"/>
  <c r="K31" i="3"/>
  <c r="I31" i="3"/>
  <c r="H31" i="3"/>
  <c r="G31" i="3"/>
  <c r="M30" i="3"/>
  <c r="K30" i="3"/>
  <c r="I30" i="3"/>
  <c r="H30" i="3"/>
  <c r="G30" i="3"/>
  <c r="M29" i="3"/>
  <c r="K29" i="3"/>
  <c r="I29" i="3"/>
  <c r="H29" i="3"/>
  <c r="G29" i="3"/>
  <c r="M28" i="3"/>
  <c r="K28" i="3"/>
  <c r="I28" i="3"/>
  <c r="H28" i="3"/>
  <c r="G28" i="3"/>
  <c r="M27" i="3"/>
  <c r="K27" i="3"/>
  <c r="I27" i="3"/>
  <c r="H27" i="3"/>
  <c r="G27" i="3"/>
  <c r="M26" i="3"/>
  <c r="K26" i="3"/>
  <c r="I26" i="3"/>
  <c r="H26" i="3"/>
  <c r="G26" i="3"/>
  <c r="M25" i="3"/>
  <c r="K25" i="3"/>
  <c r="I25" i="3"/>
  <c r="H25" i="3"/>
  <c r="G25" i="3"/>
  <c r="M24" i="3"/>
  <c r="K24" i="3"/>
  <c r="I24" i="3"/>
  <c r="H24" i="3"/>
  <c r="G24" i="3"/>
  <c r="M23" i="3"/>
  <c r="K23" i="3"/>
  <c r="I23" i="3"/>
  <c r="H23" i="3"/>
  <c r="G23" i="3"/>
  <c r="M22" i="3"/>
  <c r="K22" i="3"/>
  <c r="I22" i="3"/>
  <c r="H22" i="3"/>
  <c r="G22" i="3"/>
  <c r="M21" i="3"/>
  <c r="K21" i="3"/>
  <c r="I21" i="3"/>
  <c r="H21" i="3"/>
  <c r="G21" i="3"/>
  <c r="M20" i="3"/>
  <c r="K20" i="3"/>
  <c r="I20" i="3"/>
  <c r="H20" i="3"/>
  <c r="G20" i="3"/>
  <c r="M19" i="3"/>
  <c r="K19" i="3"/>
  <c r="I19" i="3"/>
  <c r="H19" i="3"/>
  <c r="G19" i="3"/>
  <c r="M18" i="3"/>
  <c r="K18" i="3"/>
  <c r="I18" i="3"/>
  <c r="H18" i="3"/>
  <c r="G18" i="3"/>
  <c r="M17" i="3"/>
  <c r="K17" i="3"/>
  <c r="I17" i="3"/>
  <c r="H17" i="3"/>
  <c r="G17" i="3"/>
  <c r="M16" i="3"/>
  <c r="K16" i="3"/>
  <c r="I16" i="3"/>
  <c r="H16" i="3"/>
  <c r="G16" i="3"/>
  <c r="M15" i="3"/>
  <c r="K15" i="3"/>
  <c r="I15" i="3"/>
  <c r="H15" i="3"/>
  <c r="G15" i="3"/>
  <c r="M14" i="3"/>
  <c r="K14" i="3"/>
  <c r="I14" i="3"/>
  <c r="H14" i="3"/>
  <c r="G14" i="3"/>
  <c r="M13" i="3"/>
  <c r="K13" i="3"/>
  <c r="I13" i="3"/>
  <c r="H13" i="3"/>
  <c r="G13" i="3"/>
  <c r="M12" i="3"/>
  <c r="K12" i="3"/>
  <c r="I12" i="3"/>
  <c r="H12" i="3"/>
  <c r="G12" i="3"/>
  <c r="M11" i="3"/>
  <c r="K11" i="3"/>
  <c r="I11" i="3"/>
  <c r="H11" i="3"/>
  <c r="G11" i="3"/>
  <c r="M10" i="3"/>
  <c r="K10" i="3"/>
  <c r="I10" i="3"/>
  <c r="H10" i="3"/>
  <c r="G10" i="3"/>
  <c r="M9" i="3"/>
  <c r="K9" i="3"/>
  <c r="I9" i="3"/>
  <c r="H9" i="3"/>
  <c r="G9" i="3"/>
  <c r="M8" i="3"/>
  <c r="K8" i="3"/>
  <c r="I8" i="3"/>
  <c r="H8" i="3"/>
  <c r="G8" i="3"/>
  <c r="M7" i="3"/>
  <c r="K7" i="3"/>
  <c r="I7" i="3"/>
  <c r="H7" i="3"/>
  <c r="G7" i="3"/>
  <c r="M6" i="3"/>
  <c r="K6" i="3"/>
  <c r="I6" i="3"/>
  <c r="H6" i="3"/>
  <c r="G6" i="3"/>
  <c r="M5" i="3"/>
  <c r="K5" i="3"/>
  <c r="I5" i="3"/>
  <c r="H5" i="3"/>
  <c r="G5" i="3"/>
  <c r="M4" i="3"/>
  <c r="K4" i="3"/>
  <c r="I4" i="3"/>
  <c r="H4" i="3"/>
  <c r="G4" i="3"/>
  <c r="M3" i="3"/>
  <c r="K3" i="3"/>
  <c r="I3" i="3"/>
  <c r="H3" i="3"/>
  <c r="G3" i="3"/>
  <c r="K2" i="3"/>
  <c r="P1001" i="2"/>
  <c r="O1001" i="2"/>
  <c r="N1001" i="2"/>
  <c r="H1001" i="2"/>
  <c r="I1001" i="2" s="1"/>
  <c r="O1000" i="2"/>
  <c r="N1000" i="2"/>
  <c r="P1000" i="2" s="1"/>
  <c r="H1000" i="2"/>
  <c r="I1000" i="2" s="1"/>
  <c r="J1000" i="2" s="1"/>
  <c r="K1000" i="2" s="1"/>
  <c r="P999" i="2"/>
  <c r="O999" i="2"/>
  <c r="N999" i="2"/>
  <c r="H999" i="2"/>
  <c r="I999" i="2" s="1"/>
  <c r="P998" i="2"/>
  <c r="O998" i="2"/>
  <c r="N998" i="2"/>
  <c r="H998" i="2"/>
  <c r="I998" i="2" s="1"/>
  <c r="J998" i="2" s="1"/>
  <c r="K998" i="2" s="1"/>
  <c r="O997" i="2"/>
  <c r="N997" i="2"/>
  <c r="H997" i="2"/>
  <c r="I997" i="2" s="1"/>
  <c r="O996" i="2"/>
  <c r="N996" i="2"/>
  <c r="P996" i="2" s="1"/>
  <c r="H996" i="2"/>
  <c r="I996" i="2" s="1"/>
  <c r="J996" i="2" s="1"/>
  <c r="K996" i="2" s="1"/>
  <c r="O995" i="2"/>
  <c r="N995" i="2"/>
  <c r="P995" i="2" s="1"/>
  <c r="L995" i="2"/>
  <c r="H995" i="2"/>
  <c r="I995" i="2" s="1"/>
  <c r="J995" i="2" s="1"/>
  <c r="K995" i="2" s="1"/>
  <c r="O994" i="2"/>
  <c r="N994" i="2"/>
  <c r="P994" i="2" s="1"/>
  <c r="H994" i="2"/>
  <c r="I994" i="2" s="1"/>
  <c r="J994" i="2" s="1"/>
  <c r="K994" i="2" s="1"/>
  <c r="O993" i="2"/>
  <c r="P993" i="2" s="1"/>
  <c r="N993" i="2"/>
  <c r="H993" i="2"/>
  <c r="I993" i="2" s="1"/>
  <c r="O992" i="2"/>
  <c r="N992" i="2"/>
  <c r="H992" i="2"/>
  <c r="I992" i="2" s="1"/>
  <c r="J992" i="2" s="1"/>
  <c r="K992" i="2" s="1"/>
  <c r="O991" i="2"/>
  <c r="N991" i="2"/>
  <c r="P991" i="2" s="1"/>
  <c r="H991" i="2"/>
  <c r="I991" i="2" s="1"/>
  <c r="P990" i="2"/>
  <c r="O990" i="2"/>
  <c r="N990" i="2"/>
  <c r="K990" i="2"/>
  <c r="H990" i="2"/>
  <c r="I990" i="2" s="1"/>
  <c r="J990" i="2" s="1"/>
  <c r="O989" i="2"/>
  <c r="N989" i="2"/>
  <c r="P989" i="2" s="1"/>
  <c r="H989" i="2"/>
  <c r="I989" i="2" s="1"/>
  <c r="P988" i="2"/>
  <c r="O988" i="2"/>
  <c r="N988" i="2"/>
  <c r="H988" i="2"/>
  <c r="I988" i="2" s="1"/>
  <c r="J988" i="2" s="1"/>
  <c r="K988" i="2" s="1"/>
  <c r="O987" i="2"/>
  <c r="N987" i="2"/>
  <c r="P987" i="2" s="1"/>
  <c r="L987" i="2"/>
  <c r="K987" i="2"/>
  <c r="H987" i="2"/>
  <c r="I987" i="2" s="1"/>
  <c r="J987" i="2" s="1"/>
  <c r="O986" i="2"/>
  <c r="N986" i="2"/>
  <c r="P986" i="2" s="1"/>
  <c r="H986" i="2"/>
  <c r="I986" i="2" s="1"/>
  <c r="P985" i="2"/>
  <c r="O985" i="2"/>
  <c r="N985" i="2"/>
  <c r="H985" i="2"/>
  <c r="I985" i="2" s="1"/>
  <c r="O984" i="2"/>
  <c r="N984" i="2"/>
  <c r="P984" i="2" s="1"/>
  <c r="H984" i="2"/>
  <c r="I984" i="2" s="1"/>
  <c r="J984" i="2" s="1"/>
  <c r="K984" i="2" s="1"/>
  <c r="P983" i="2"/>
  <c r="O983" i="2"/>
  <c r="N983" i="2"/>
  <c r="H983" i="2"/>
  <c r="I983" i="2" s="1"/>
  <c r="J983" i="2" s="1"/>
  <c r="K983" i="2" s="1"/>
  <c r="P982" i="2"/>
  <c r="O982" i="2"/>
  <c r="N982" i="2"/>
  <c r="H982" i="2"/>
  <c r="I982" i="2" s="1"/>
  <c r="J982" i="2" s="1"/>
  <c r="K982" i="2" s="1"/>
  <c r="O981" i="2"/>
  <c r="N981" i="2"/>
  <c r="P981" i="2" s="1"/>
  <c r="H981" i="2"/>
  <c r="I981" i="2" s="1"/>
  <c r="O980" i="2"/>
  <c r="P980" i="2" s="1"/>
  <c r="N980" i="2"/>
  <c r="H980" i="2"/>
  <c r="I980" i="2" s="1"/>
  <c r="J980" i="2" s="1"/>
  <c r="K980" i="2" s="1"/>
  <c r="O979" i="2"/>
  <c r="N979" i="2"/>
  <c r="P979" i="2" s="1"/>
  <c r="H979" i="2"/>
  <c r="I979" i="2" s="1"/>
  <c r="J979" i="2" s="1"/>
  <c r="K979" i="2" s="1"/>
  <c r="O978" i="2"/>
  <c r="N978" i="2"/>
  <c r="P978" i="2" s="1"/>
  <c r="H978" i="2"/>
  <c r="I978" i="2" s="1"/>
  <c r="O977" i="2"/>
  <c r="P977" i="2" s="1"/>
  <c r="N977" i="2"/>
  <c r="H977" i="2"/>
  <c r="I977" i="2" s="1"/>
  <c r="O976" i="2"/>
  <c r="N976" i="2"/>
  <c r="P976" i="2" s="1"/>
  <c r="H976" i="2"/>
  <c r="I976" i="2" s="1"/>
  <c r="J976" i="2" s="1"/>
  <c r="K976" i="2" s="1"/>
  <c r="P975" i="2"/>
  <c r="O975" i="2"/>
  <c r="N975" i="2"/>
  <c r="H975" i="2"/>
  <c r="I975" i="2" s="1"/>
  <c r="J975" i="2" s="1"/>
  <c r="K975" i="2" s="1"/>
  <c r="O974" i="2"/>
  <c r="N974" i="2"/>
  <c r="P974" i="2" s="1"/>
  <c r="K974" i="2"/>
  <c r="H974" i="2"/>
  <c r="I974" i="2" s="1"/>
  <c r="J974" i="2" s="1"/>
  <c r="O973" i="2"/>
  <c r="N973" i="2"/>
  <c r="P973" i="2" s="1"/>
  <c r="H973" i="2"/>
  <c r="I973" i="2" s="1"/>
  <c r="O972" i="2"/>
  <c r="N972" i="2"/>
  <c r="P972" i="2" s="1"/>
  <c r="H972" i="2"/>
  <c r="I972" i="2" s="1"/>
  <c r="J972" i="2" s="1"/>
  <c r="K972" i="2" s="1"/>
  <c r="O971" i="2"/>
  <c r="N971" i="2"/>
  <c r="P971" i="2" s="1"/>
  <c r="H971" i="2"/>
  <c r="I971" i="2" s="1"/>
  <c r="P970" i="2"/>
  <c r="O970" i="2"/>
  <c r="N970" i="2"/>
  <c r="H970" i="2"/>
  <c r="I970" i="2" s="1"/>
  <c r="J970" i="2" s="1"/>
  <c r="K970" i="2" s="1"/>
  <c r="O969" i="2"/>
  <c r="P969" i="2" s="1"/>
  <c r="N969" i="2"/>
  <c r="H969" i="2"/>
  <c r="I969" i="2" s="1"/>
  <c r="O968" i="2"/>
  <c r="P968" i="2" s="1"/>
  <c r="N968" i="2"/>
  <c r="H968" i="2"/>
  <c r="I968" i="2" s="1"/>
  <c r="O967" i="2"/>
  <c r="N967" i="2"/>
  <c r="H967" i="2"/>
  <c r="I967" i="2" s="1"/>
  <c r="O966" i="2"/>
  <c r="N966" i="2"/>
  <c r="H966" i="2"/>
  <c r="I966" i="2" s="1"/>
  <c r="O965" i="2"/>
  <c r="N965" i="2"/>
  <c r="P965" i="2" s="1"/>
  <c r="L965" i="2"/>
  <c r="K965" i="2"/>
  <c r="H965" i="2"/>
  <c r="I965" i="2" s="1"/>
  <c r="J965" i="2" s="1"/>
  <c r="O964" i="2"/>
  <c r="N964" i="2"/>
  <c r="P964" i="2" s="1"/>
  <c r="H964" i="2"/>
  <c r="I964" i="2" s="1"/>
  <c r="O963" i="2"/>
  <c r="N963" i="2"/>
  <c r="P963" i="2" s="1"/>
  <c r="H963" i="2"/>
  <c r="I963" i="2" s="1"/>
  <c r="J963" i="2" s="1"/>
  <c r="K963" i="2" s="1"/>
  <c r="O962" i="2"/>
  <c r="N962" i="2"/>
  <c r="H962" i="2"/>
  <c r="I962" i="2" s="1"/>
  <c r="O961" i="2"/>
  <c r="N961" i="2"/>
  <c r="P961" i="2" s="1"/>
  <c r="H961" i="2"/>
  <c r="I961" i="2" s="1"/>
  <c r="O960" i="2"/>
  <c r="N960" i="2"/>
  <c r="H960" i="2"/>
  <c r="I960" i="2" s="1"/>
  <c r="O959" i="2"/>
  <c r="N959" i="2"/>
  <c r="L959" i="2"/>
  <c r="K959" i="2"/>
  <c r="H959" i="2"/>
  <c r="I959" i="2" s="1"/>
  <c r="J959" i="2" s="1"/>
  <c r="O958" i="2"/>
  <c r="N958" i="2"/>
  <c r="P958" i="2" s="1"/>
  <c r="K958" i="2"/>
  <c r="H958" i="2"/>
  <c r="I958" i="2" s="1"/>
  <c r="J958" i="2" s="1"/>
  <c r="O957" i="2"/>
  <c r="N957" i="2"/>
  <c r="P957" i="2" s="1"/>
  <c r="H957" i="2"/>
  <c r="I957" i="2" s="1"/>
  <c r="O956" i="2"/>
  <c r="N956" i="2"/>
  <c r="P956" i="2" s="1"/>
  <c r="H956" i="2"/>
  <c r="I956" i="2" s="1"/>
  <c r="O955" i="2"/>
  <c r="N955" i="2"/>
  <c r="H955" i="2"/>
  <c r="I955" i="2" s="1"/>
  <c r="J955" i="2" s="1"/>
  <c r="K955" i="2" s="1"/>
  <c r="O954" i="2"/>
  <c r="N954" i="2"/>
  <c r="P954" i="2" s="1"/>
  <c r="H954" i="2"/>
  <c r="I954" i="2" s="1"/>
  <c r="O953" i="2"/>
  <c r="N953" i="2"/>
  <c r="H953" i="2"/>
  <c r="I953" i="2" s="1"/>
  <c r="L953" i="2" s="1"/>
  <c r="O952" i="2"/>
  <c r="N952" i="2"/>
  <c r="H952" i="2"/>
  <c r="I952" i="2" s="1"/>
  <c r="O951" i="2"/>
  <c r="N951" i="2"/>
  <c r="P951" i="2" s="1"/>
  <c r="H951" i="2"/>
  <c r="I951" i="2" s="1"/>
  <c r="L951" i="2" s="1"/>
  <c r="O950" i="2"/>
  <c r="N950" i="2"/>
  <c r="H950" i="2"/>
  <c r="I950" i="2" s="1"/>
  <c r="L950" i="2" s="1"/>
  <c r="O949" i="2"/>
  <c r="N949" i="2"/>
  <c r="H949" i="2"/>
  <c r="I949" i="2" s="1"/>
  <c r="L949" i="2" s="1"/>
  <c r="O948" i="2"/>
  <c r="N948" i="2"/>
  <c r="L948" i="2"/>
  <c r="J948" i="2"/>
  <c r="K948" i="2" s="1"/>
  <c r="H948" i="2"/>
  <c r="I948" i="2" s="1"/>
  <c r="O947" i="2"/>
  <c r="N947" i="2"/>
  <c r="K947" i="2"/>
  <c r="J947" i="2"/>
  <c r="H947" i="2"/>
  <c r="I947" i="2" s="1"/>
  <c r="L947" i="2" s="1"/>
  <c r="O946" i="2"/>
  <c r="N946" i="2"/>
  <c r="H946" i="2"/>
  <c r="I946" i="2" s="1"/>
  <c r="O945" i="2"/>
  <c r="N945" i="2"/>
  <c r="J945" i="2"/>
  <c r="K945" i="2" s="1"/>
  <c r="H945" i="2"/>
  <c r="I945" i="2" s="1"/>
  <c r="L945" i="2" s="1"/>
  <c r="O944" i="2"/>
  <c r="N944" i="2"/>
  <c r="H944" i="2"/>
  <c r="I944" i="2" s="1"/>
  <c r="L944" i="2" s="1"/>
  <c r="O943" i="2"/>
  <c r="N943" i="2"/>
  <c r="H943" i="2"/>
  <c r="I943" i="2" s="1"/>
  <c r="O942" i="2"/>
  <c r="N942" i="2"/>
  <c r="H942" i="2"/>
  <c r="I942" i="2" s="1"/>
  <c r="O941" i="2"/>
  <c r="N941" i="2"/>
  <c r="H941" i="2"/>
  <c r="I941" i="2" s="1"/>
  <c r="O940" i="2"/>
  <c r="N940" i="2"/>
  <c r="H940" i="2"/>
  <c r="I940" i="2" s="1"/>
  <c r="O939" i="2"/>
  <c r="N939" i="2"/>
  <c r="H939" i="2"/>
  <c r="I939" i="2" s="1"/>
  <c r="J939" i="2" s="1"/>
  <c r="K939" i="2" s="1"/>
  <c r="O938" i="2"/>
  <c r="N938" i="2"/>
  <c r="P938" i="2" s="1"/>
  <c r="H938" i="2"/>
  <c r="I938" i="2" s="1"/>
  <c r="O937" i="2"/>
  <c r="N937" i="2"/>
  <c r="L937" i="2"/>
  <c r="H937" i="2"/>
  <c r="I937" i="2" s="1"/>
  <c r="J937" i="2" s="1"/>
  <c r="K937" i="2" s="1"/>
  <c r="O936" i="2"/>
  <c r="N936" i="2"/>
  <c r="H936" i="2"/>
  <c r="I936" i="2" s="1"/>
  <c r="O935" i="2"/>
  <c r="N935" i="2"/>
  <c r="P935" i="2" s="1"/>
  <c r="H935" i="2"/>
  <c r="I935" i="2" s="1"/>
  <c r="O934" i="2"/>
  <c r="N934" i="2"/>
  <c r="P934" i="2" s="1"/>
  <c r="I934" i="2"/>
  <c r="H934" i="2"/>
  <c r="O933" i="2"/>
  <c r="N933" i="2"/>
  <c r="H933" i="2"/>
  <c r="I933" i="2" s="1"/>
  <c r="O932" i="2"/>
  <c r="N932" i="2"/>
  <c r="H932" i="2"/>
  <c r="I932" i="2" s="1"/>
  <c r="O931" i="2"/>
  <c r="N931" i="2"/>
  <c r="I931" i="2"/>
  <c r="J931" i="2" s="1"/>
  <c r="K931" i="2" s="1"/>
  <c r="H931" i="2"/>
  <c r="O930" i="2"/>
  <c r="N930" i="2"/>
  <c r="P930" i="2" s="1"/>
  <c r="H930" i="2"/>
  <c r="I930" i="2" s="1"/>
  <c r="J930" i="2" s="1"/>
  <c r="K930" i="2" s="1"/>
  <c r="O929" i="2"/>
  <c r="N929" i="2"/>
  <c r="L929" i="2"/>
  <c r="H929" i="2"/>
  <c r="I929" i="2" s="1"/>
  <c r="J929" i="2" s="1"/>
  <c r="K929" i="2" s="1"/>
  <c r="O928" i="2"/>
  <c r="N928" i="2"/>
  <c r="H928" i="2"/>
  <c r="I928" i="2" s="1"/>
  <c r="O927" i="2"/>
  <c r="N927" i="2"/>
  <c r="P927" i="2" s="1"/>
  <c r="H927" i="2"/>
  <c r="I927" i="2" s="1"/>
  <c r="O926" i="2"/>
  <c r="N926" i="2"/>
  <c r="P926" i="2" s="1"/>
  <c r="H926" i="2"/>
  <c r="I926" i="2" s="1"/>
  <c r="O925" i="2"/>
  <c r="N925" i="2"/>
  <c r="H925" i="2"/>
  <c r="I925" i="2" s="1"/>
  <c r="O924" i="2"/>
  <c r="N924" i="2"/>
  <c r="I924" i="2"/>
  <c r="H924" i="2"/>
  <c r="O923" i="2"/>
  <c r="N923" i="2"/>
  <c r="P923" i="2" s="1"/>
  <c r="I923" i="2"/>
  <c r="J923" i="2" s="1"/>
  <c r="K923" i="2" s="1"/>
  <c r="H923" i="2"/>
  <c r="O922" i="2"/>
  <c r="N922" i="2"/>
  <c r="P922" i="2" s="1"/>
  <c r="L922" i="2"/>
  <c r="H922" i="2"/>
  <c r="I922" i="2" s="1"/>
  <c r="J922" i="2" s="1"/>
  <c r="K922" i="2" s="1"/>
  <c r="O921" i="2"/>
  <c r="N921" i="2"/>
  <c r="H921" i="2"/>
  <c r="I921" i="2" s="1"/>
  <c r="O920" i="2"/>
  <c r="N920" i="2"/>
  <c r="I920" i="2"/>
  <c r="L920" i="2" s="1"/>
  <c r="H920" i="2"/>
  <c r="O919" i="2"/>
  <c r="N919" i="2"/>
  <c r="H919" i="2"/>
  <c r="I919" i="2" s="1"/>
  <c r="O918" i="2"/>
  <c r="N918" i="2"/>
  <c r="P918" i="2" s="1"/>
  <c r="H918" i="2"/>
  <c r="I918" i="2" s="1"/>
  <c r="J918" i="2" s="1"/>
  <c r="K918" i="2" s="1"/>
  <c r="O917" i="2"/>
  <c r="N917" i="2"/>
  <c r="H917" i="2"/>
  <c r="I917" i="2" s="1"/>
  <c r="O916" i="2"/>
  <c r="N916" i="2"/>
  <c r="P916" i="2" s="1"/>
  <c r="H916" i="2"/>
  <c r="I916" i="2" s="1"/>
  <c r="O915" i="2"/>
  <c r="N915" i="2"/>
  <c r="P915" i="2" s="1"/>
  <c r="I915" i="2"/>
  <c r="J915" i="2" s="1"/>
  <c r="K915" i="2" s="1"/>
  <c r="H915" i="2"/>
  <c r="O914" i="2"/>
  <c r="N914" i="2"/>
  <c r="L914" i="2"/>
  <c r="H914" i="2"/>
  <c r="I914" i="2" s="1"/>
  <c r="J914" i="2" s="1"/>
  <c r="K914" i="2" s="1"/>
  <c r="O913" i="2"/>
  <c r="N913" i="2"/>
  <c r="P913" i="2" s="1"/>
  <c r="H913" i="2"/>
  <c r="I913" i="2" s="1"/>
  <c r="O912" i="2"/>
  <c r="N912" i="2"/>
  <c r="I912" i="2"/>
  <c r="L912" i="2" s="1"/>
  <c r="H912" i="2"/>
  <c r="O911" i="2"/>
  <c r="N911" i="2"/>
  <c r="P911" i="2" s="1"/>
  <c r="H911" i="2"/>
  <c r="I911" i="2" s="1"/>
  <c r="O910" i="2"/>
  <c r="N910" i="2"/>
  <c r="H910" i="2"/>
  <c r="I910" i="2" s="1"/>
  <c r="O909" i="2"/>
  <c r="N909" i="2"/>
  <c r="H909" i="2"/>
  <c r="I909" i="2" s="1"/>
  <c r="O908" i="2"/>
  <c r="N908" i="2"/>
  <c r="J908" i="2"/>
  <c r="K908" i="2" s="1"/>
  <c r="I908" i="2"/>
  <c r="L908" i="2" s="1"/>
  <c r="H908" i="2"/>
  <c r="O907" i="2"/>
  <c r="N907" i="2"/>
  <c r="H907" i="2"/>
  <c r="I907" i="2" s="1"/>
  <c r="O906" i="2"/>
  <c r="N906" i="2"/>
  <c r="P906" i="2" s="1"/>
  <c r="H906" i="2"/>
  <c r="I906" i="2" s="1"/>
  <c r="O905" i="2"/>
  <c r="N905" i="2"/>
  <c r="J905" i="2"/>
  <c r="K905" i="2" s="1"/>
  <c r="H905" i="2"/>
  <c r="I905" i="2" s="1"/>
  <c r="L905" i="2" s="1"/>
  <c r="O904" i="2"/>
  <c r="N904" i="2"/>
  <c r="H904" i="2"/>
  <c r="I904" i="2" s="1"/>
  <c r="O903" i="2"/>
  <c r="N903" i="2"/>
  <c r="P903" i="2" s="1"/>
  <c r="H903" i="2"/>
  <c r="I903" i="2" s="1"/>
  <c r="O902" i="2"/>
  <c r="N902" i="2"/>
  <c r="I902" i="2"/>
  <c r="H902" i="2"/>
  <c r="O901" i="2"/>
  <c r="N901" i="2"/>
  <c r="H901" i="2"/>
  <c r="I901" i="2" s="1"/>
  <c r="O900" i="2"/>
  <c r="N900" i="2"/>
  <c r="I900" i="2"/>
  <c r="L900" i="2" s="1"/>
  <c r="H900" i="2"/>
  <c r="O899" i="2"/>
  <c r="N899" i="2"/>
  <c r="H899" i="2"/>
  <c r="I899" i="2" s="1"/>
  <c r="O898" i="2"/>
  <c r="N898" i="2"/>
  <c r="P898" i="2" s="1"/>
  <c r="H898" i="2"/>
  <c r="I898" i="2" s="1"/>
  <c r="O897" i="2"/>
  <c r="N897" i="2"/>
  <c r="H897" i="2"/>
  <c r="I897" i="2" s="1"/>
  <c r="J897" i="2" s="1"/>
  <c r="K897" i="2" s="1"/>
  <c r="O896" i="2"/>
  <c r="N896" i="2"/>
  <c r="I896" i="2"/>
  <c r="H896" i="2"/>
  <c r="O895" i="2"/>
  <c r="N895" i="2"/>
  <c r="H895" i="2"/>
  <c r="I895" i="2" s="1"/>
  <c r="O894" i="2"/>
  <c r="N894" i="2"/>
  <c r="P894" i="2" s="1"/>
  <c r="H894" i="2"/>
  <c r="I894" i="2" s="1"/>
  <c r="J894" i="2" s="1"/>
  <c r="K894" i="2" s="1"/>
  <c r="O893" i="2"/>
  <c r="N893" i="2"/>
  <c r="H893" i="2"/>
  <c r="I893" i="2" s="1"/>
  <c r="O892" i="2"/>
  <c r="N892" i="2"/>
  <c r="P892" i="2" s="1"/>
  <c r="H892" i="2"/>
  <c r="I892" i="2" s="1"/>
  <c r="O891" i="2"/>
  <c r="N891" i="2"/>
  <c r="H891" i="2"/>
  <c r="I891" i="2" s="1"/>
  <c r="O890" i="2"/>
  <c r="N890" i="2"/>
  <c r="P890" i="2" s="1"/>
  <c r="L890" i="2"/>
  <c r="H890" i="2"/>
  <c r="I890" i="2" s="1"/>
  <c r="J890" i="2" s="1"/>
  <c r="K890" i="2" s="1"/>
  <c r="O889" i="2"/>
  <c r="N889" i="2"/>
  <c r="H889" i="2"/>
  <c r="I889" i="2" s="1"/>
  <c r="J889" i="2" s="1"/>
  <c r="K889" i="2" s="1"/>
  <c r="O888" i="2"/>
  <c r="N888" i="2"/>
  <c r="H888" i="2"/>
  <c r="I888" i="2" s="1"/>
  <c r="O887" i="2"/>
  <c r="N887" i="2"/>
  <c r="P887" i="2" s="1"/>
  <c r="H887" i="2"/>
  <c r="I887" i="2" s="1"/>
  <c r="L887" i="2" s="1"/>
  <c r="O886" i="2"/>
  <c r="N886" i="2"/>
  <c r="P886" i="2" s="1"/>
  <c r="H886" i="2"/>
  <c r="I886" i="2" s="1"/>
  <c r="O885" i="2"/>
  <c r="N885" i="2"/>
  <c r="H885" i="2"/>
  <c r="I885" i="2" s="1"/>
  <c r="O884" i="2"/>
  <c r="N884" i="2"/>
  <c r="I884" i="2"/>
  <c r="L884" i="2" s="1"/>
  <c r="H884" i="2"/>
  <c r="O883" i="2"/>
  <c r="N883" i="2"/>
  <c r="P883" i="2" s="1"/>
  <c r="H883" i="2"/>
  <c r="I883" i="2" s="1"/>
  <c r="O882" i="2"/>
  <c r="N882" i="2"/>
  <c r="P882" i="2" s="1"/>
  <c r="H882" i="2"/>
  <c r="I882" i="2" s="1"/>
  <c r="O881" i="2"/>
  <c r="N881" i="2"/>
  <c r="H881" i="2"/>
  <c r="I881" i="2" s="1"/>
  <c r="L881" i="2" s="1"/>
  <c r="O880" i="2"/>
  <c r="N880" i="2"/>
  <c r="I880" i="2"/>
  <c r="H880" i="2"/>
  <c r="O879" i="2"/>
  <c r="N879" i="2"/>
  <c r="H879" i="2"/>
  <c r="I879" i="2" s="1"/>
  <c r="L879" i="2" s="1"/>
  <c r="O878" i="2"/>
  <c r="N878" i="2"/>
  <c r="P878" i="2" s="1"/>
  <c r="L878" i="2"/>
  <c r="J878" i="2"/>
  <c r="K878" i="2" s="1"/>
  <c r="H878" i="2"/>
  <c r="I878" i="2" s="1"/>
  <c r="O877" i="2"/>
  <c r="N877" i="2"/>
  <c r="H877" i="2"/>
  <c r="I877" i="2" s="1"/>
  <c r="O876" i="2"/>
  <c r="N876" i="2"/>
  <c r="H876" i="2"/>
  <c r="I876" i="2" s="1"/>
  <c r="O875" i="2"/>
  <c r="N875" i="2"/>
  <c r="H875" i="2"/>
  <c r="I875" i="2" s="1"/>
  <c r="O874" i="2"/>
  <c r="N874" i="2"/>
  <c r="P874" i="2" s="1"/>
  <c r="H874" i="2"/>
  <c r="I874" i="2" s="1"/>
  <c r="O873" i="2"/>
  <c r="N873" i="2"/>
  <c r="L873" i="2"/>
  <c r="H873" i="2"/>
  <c r="I873" i="2" s="1"/>
  <c r="J873" i="2" s="1"/>
  <c r="K873" i="2" s="1"/>
  <c r="O872" i="2"/>
  <c r="N872" i="2"/>
  <c r="P872" i="2" s="1"/>
  <c r="H872" i="2"/>
  <c r="I872" i="2" s="1"/>
  <c r="J872" i="2" s="1"/>
  <c r="K872" i="2" s="1"/>
  <c r="O871" i="2"/>
  <c r="P871" i="2" s="1"/>
  <c r="N871" i="2"/>
  <c r="H871" i="2"/>
  <c r="I871" i="2" s="1"/>
  <c r="L871" i="2" s="1"/>
  <c r="O870" i="2"/>
  <c r="N870" i="2"/>
  <c r="P870" i="2" s="1"/>
  <c r="H870" i="2"/>
  <c r="I870" i="2" s="1"/>
  <c r="O869" i="2"/>
  <c r="N869" i="2"/>
  <c r="H869" i="2"/>
  <c r="I869" i="2" s="1"/>
  <c r="J869" i="2" s="1"/>
  <c r="K869" i="2" s="1"/>
  <c r="O868" i="2"/>
  <c r="N868" i="2"/>
  <c r="P868" i="2" s="1"/>
  <c r="L868" i="2"/>
  <c r="K868" i="2"/>
  <c r="H868" i="2"/>
  <c r="I868" i="2" s="1"/>
  <c r="J868" i="2" s="1"/>
  <c r="P867" i="2"/>
  <c r="O867" i="2"/>
  <c r="N867" i="2"/>
  <c r="J867" i="2"/>
  <c r="K867" i="2" s="1"/>
  <c r="H867" i="2"/>
  <c r="I867" i="2" s="1"/>
  <c r="L867" i="2" s="1"/>
  <c r="O866" i="2"/>
  <c r="N866" i="2"/>
  <c r="H866" i="2"/>
  <c r="I866" i="2" s="1"/>
  <c r="O865" i="2"/>
  <c r="N865" i="2"/>
  <c r="P865" i="2" s="1"/>
  <c r="J865" i="2"/>
  <c r="K865" i="2" s="1"/>
  <c r="H865" i="2"/>
  <c r="I865" i="2" s="1"/>
  <c r="L865" i="2" s="1"/>
  <c r="P864" i="2"/>
  <c r="O864" i="2"/>
  <c r="N864" i="2"/>
  <c r="H864" i="2"/>
  <c r="I864" i="2" s="1"/>
  <c r="O863" i="2"/>
  <c r="N863" i="2"/>
  <c r="J863" i="2"/>
  <c r="K863" i="2" s="1"/>
  <c r="H863" i="2"/>
  <c r="I863" i="2" s="1"/>
  <c r="L863" i="2" s="1"/>
  <c r="O862" i="2"/>
  <c r="P862" i="2" s="1"/>
  <c r="N862" i="2"/>
  <c r="H862" i="2"/>
  <c r="I862" i="2" s="1"/>
  <c r="O861" i="2"/>
  <c r="N861" i="2"/>
  <c r="P861" i="2" s="1"/>
  <c r="H861" i="2"/>
  <c r="I861" i="2" s="1"/>
  <c r="O860" i="2"/>
  <c r="P860" i="2" s="1"/>
  <c r="N860" i="2"/>
  <c r="H860" i="2"/>
  <c r="I860" i="2" s="1"/>
  <c r="O859" i="2"/>
  <c r="P859" i="2" s="1"/>
  <c r="N859" i="2"/>
  <c r="L859" i="2"/>
  <c r="J859" i="2"/>
  <c r="K859" i="2" s="1"/>
  <c r="H859" i="2"/>
  <c r="I859" i="2" s="1"/>
  <c r="O858" i="2"/>
  <c r="N858" i="2"/>
  <c r="P858" i="2" s="1"/>
  <c r="H858" i="2"/>
  <c r="I858" i="2" s="1"/>
  <c r="O857" i="2"/>
  <c r="N857" i="2"/>
  <c r="L857" i="2"/>
  <c r="J857" i="2"/>
  <c r="K857" i="2" s="1"/>
  <c r="H857" i="2"/>
  <c r="I857" i="2" s="1"/>
  <c r="O856" i="2"/>
  <c r="N856" i="2"/>
  <c r="P856" i="2" s="1"/>
  <c r="H856" i="2"/>
  <c r="I856" i="2" s="1"/>
  <c r="P855" i="2"/>
  <c r="O855" i="2"/>
  <c r="N855" i="2"/>
  <c r="H855" i="2"/>
  <c r="I855" i="2" s="1"/>
  <c r="L855" i="2" s="1"/>
  <c r="O854" i="2"/>
  <c r="N854" i="2"/>
  <c r="P854" i="2" s="1"/>
  <c r="H854" i="2"/>
  <c r="I854" i="2" s="1"/>
  <c r="L854" i="2" s="1"/>
  <c r="O853" i="2"/>
  <c r="N853" i="2"/>
  <c r="P853" i="2" s="1"/>
  <c r="H853" i="2"/>
  <c r="I853" i="2" s="1"/>
  <c r="J853" i="2" s="1"/>
  <c r="K853" i="2" s="1"/>
  <c r="O852" i="2"/>
  <c r="N852" i="2"/>
  <c r="P852" i="2" s="1"/>
  <c r="L852" i="2"/>
  <c r="H852" i="2"/>
  <c r="I852" i="2" s="1"/>
  <c r="J852" i="2" s="1"/>
  <c r="K852" i="2" s="1"/>
  <c r="P851" i="2"/>
  <c r="O851" i="2"/>
  <c r="N851" i="2"/>
  <c r="J851" i="2"/>
  <c r="K851" i="2" s="1"/>
  <c r="H851" i="2"/>
  <c r="I851" i="2" s="1"/>
  <c r="L851" i="2" s="1"/>
  <c r="O850" i="2"/>
  <c r="N850" i="2"/>
  <c r="H850" i="2"/>
  <c r="I850" i="2" s="1"/>
  <c r="O849" i="2"/>
  <c r="N849" i="2"/>
  <c r="P849" i="2" s="1"/>
  <c r="J849" i="2"/>
  <c r="K849" i="2" s="1"/>
  <c r="H849" i="2"/>
  <c r="I849" i="2" s="1"/>
  <c r="L849" i="2" s="1"/>
  <c r="P848" i="2"/>
  <c r="O848" i="2"/>
  <c r="N848" i="2"/>
  <c r="H848" i="2"/>
  <c r="I848" i="2" s="1"/>
  <c r="O847" i="2"/>
  <c r="P847" i="2" s="1"/>
  <c r="N847" i="2"/>
  <c r="J847" i="2"/>
  <c r="K847" i="2" s="1"/>
  <c r="H847" i="2"/>
  <c r="I847" i="2" s="1"/>
  <c r="L847" i="2" s="1"/>
  <c r="P846" i="2"/>
  <c r="O846" i="2"/>
  <c r="N846" i="2"/>
  <c r="H846" i="2"/>
  <c r="I846" i="2" s="1"/>
  <c r="L846" i="2" s="1"/>
  <c r="O845" i="2"/>
  <c r="N845" i="2"/>
  <c r="P845" i="2" s="1"/>
  <c r="H845" i="2"/>
  <c r="I845" i="2" s="1"/>
  <c r="J845" i="2" s="1"/>
  <c r="K845" i="2" s="1"/>
  <c r="O844" i="2"/>
  <c r="N844" i="2"/>
  <c r="P844" i="2" s="1"/>
  <c r="L844" i="2"/>
  <c r="H844" i="2"/>
  <c r="I844" i="2" s="1"/>
  <c r="J844" i="2" s="1"/>
  <c r="K844" i="2" s="1"/>
  <c r="O843" i="2"/>
  <c r="P843" i="2" s="1"/>
  <c r="N843" i="2"/>
  <c r="L843" i="2"/>
  <c r="H843" i="2"/>
  <c r="I843" i="2" s="1"/>
  <c r="J843" i="2" s="1"/>
  <c r="K843" i="2" s="1"/>
  <c r="O842" i="2"/>
  <c r="N842" i="2"/>
  <c r="H842" i="2"/>
  <c r="I842" i="2" s="1"/>
  <c r="O841" i="2"/>
  <c r="N841" i="2"/>
  <c r="L841" i="2"/>
  <c r="H841" i="2"/>
  <c r="I841" i="2" s="1"/>
  <c r="J841" i="2" s="1"/>
  <c r="K841" i="2" s="1"/>
  <c r="O840" i="2"/>
  <c r="N840" i="2"/>
  <c r="P840" i="2" s="1"/>
  <c r="H840" i="2"/>
  <c r="I840" i="2" s="1"/>
  <c r="J840" i="2" s="1"/>
  <c r="K840" i="2" s="1"/>
  <c r="O839" i="2"/>
  <c r="N839" i="2"/>
  <c r="H839" i="2"/>
  <c r="I839" i="2" s="1"/>
  <c r="L839" i="2" s="1"/>
  <c r="O838" i="2"/>
  <c r="N838" i="2"/>
  <c r="P838" i="2" s="1"/>
  <c r="H838" i="2"/>
  <c r="I838" i="2" s="1"/>
  <c r="O837" i="2"/>
  <c r="N837" i="2"/>
  <c r="L837" i="2"/>
  <c r="H837" i="2"/>
  <c r="I837" i="2" s="1"/>
  <c r="J837" i="2" s="1"/>
  <c r="K837" i="2" s="1"/>
  <c r="O836" i="2"/>
  <c r="N836" i="2"/>
  <c r="P836" i="2" s="1"/>
  <c r="H836" i="2"/>
  <c r="I836" i="2" s="1"/>
  <c r="J836" i="2" s="1"/>
  <c r="K836" i="2" s="1"/>
  <c r="P835" i="2"/>
  <c r="O835" i="2"/>
  <c r="N835" i="2"/>
  <c r="H835" i="2"/>
  <c r="I835" i="2" s="1"/>
  <c r="O834" i="2"/>
  <c r="N834" i="2"/>
  <c r="H834" i="2"/>
  <c r="I834" i="2" s="1"/>
  <c r="L834" i="2" s="1"/>
  <c r="O833" i="2"/>
  <c r="N833" i="2"/>
  <c r="P833" i="2" s="1"/>
  <c r="H833" i="2"/>
  <c r="I833" i="2" s="1"/>
  <c r="L833" i="2" s="1"/>
  <c r="P832" i="2"/>
  <c r="O832" i="2"/>
  <c r="N832" i="2"/>
  <c r="H832" i="2"/>
  <c r="I832" i="2" s="1"/>
  <c r="O831" i="2"/>
  <c r="N831" i="2"/>
  <c r="H831" i="2"/>
  <c r="I831" i="2" s="1"/>
  <c r="L831" i="2" s="1"/>
  <c r="O830" i="2"/>
  <c r="N830" i="2"/>
  <c r="P830" i="2" s="1"/>
  <c r="H830" i="2"/>
  <c r="I830" i="2" s="1"/>
  <c r="L830" i="2" s="1"/>
  <c r="O829" i="2"/>
  <c r="N829" i="2"/>
  <c r="P829" i="2" s="1"/>
  <c r="H829" i="2"/>
  <c r="I829" i="2" s="1"/>
  <c r="O828" i="2"/>
  <c r="N828" i="2"/>
  <c r="P828" i="2" s="1"/>
  <c r="L828" i="2"/>
  <c r="H828" i="2"/>
  <c r="I828" i="2" s="1"/>
  <c r="J828" i="2" s="1"/>
  <c r="K828" i="2" s="1"/>
  <c r="O827" i="2"/>
  <c r="P827" i="2" s="1"/>
  <c r="N827" i="2"/>
  <c r="H827" i="2"/>
  <c r="I827" i="2" s="1"/>
  <c r="J827" i="2" s="1"/>
  <c r="K827" i="2" s="1"/>
  <c r="O826" i="2"/>
  <c r="N826" i="2"/>
  <c r="H826" i="2"/>
  <c r="I826" i="2" s="1"/>
  <c r="L826" i="2" s="1"/>
  <c r="O825" i="2"/>
  <c r="N825" i="2"/>
  <c r="P825" i="2" s="1"/>
  <c r="H825" i="2"/>
  <c r="I825" i="2" s="1"/>
  <c r="L825" i="2" s="1"/>
  <c r="O824" i="2"/>
  <c r="N824" i="2"/>
  <c r="P824" i="2" s="1"/>
  <c r="H824" i="2"/>
  <c r="I824" i="2" s="1"/>
  <c r="J824" i="2" s="1"/>
  <c r="K824" i="2" s="1"/>
  <c r="O823" i="2"/>
  <c r="N823" i="2"/>
  <c r="P823" i="2" s="1"/>
  <c r="H823" i="2"/>
  <c r="I823" i="2" s="1"/>
  <c r="L823" i="2" s="1"/>
  <c r="O822" i="2"/>
  <c r="N822" i="2"/>
  <c r="P822" i="2" s="1"/>
  <c r="H822" i="2"/>
  <c r="I822" i="2" s="1"/>
  <c r="O821" i="2"/>
  <c r="N821" i="2"/>
  <c r="P821" i="2" s="1"/>
  <c r="H821" i="2"/>
  <c r="I821" i="2" s="1"/>
  <c r="J821" i="2" s="1"/>
  <c r="K821" i="2" s="1"/>
  <c r="O820" i="2"/>
  <c r="N820" i="2"/>
  <c r="L820" i="2"/>
  <c r="H820" i="2"/>
  <c r="I820" i="2" s="1"/>
  <c r="J820" i="2" s="1"/>
  <c r="K820" i="2" s="1"/>
  <c r="O819" i="2"/>
  <c r="N819" i="2"/>
  <c r="P819" i="2" s="1"/>
  <c r="H819" i="2"/>
  <c r="I819" i="2" s="1"/>
  <c r="J819" i="2" s="1"/>
  <c r="K819" i="2" s="1"/>
  <c r="O818" i="2"/>
  <c r="N818" i="2"/>
  <c r="H818" i="2"/>
  <c r="I818" i="2" s="1"/>
  <c r="L818" i="2" s="1"/>
  <c r="O817" i="2"/>
  <c r="N817" i="2"/>
  <c r="P817" i="2" s="1"/>
  <c r="J817" i="2"/>
  <c r="K817" i="2" s="1"/>
  <c r="H817" i="2"/>
  <c r="I817" i="2" s="1"/>
  <c r="L817" i="2" s="1"/>
  <c r="P816" i="2"/>
  <c r="O816" i="2"/>
  <c r="N816" i="2"/>
  <c r="H816" i="2"/>
  <c r="I816" i="2" s="1"/>
  <c r="O815" i="2"/>
  <c r="N815" i="2"/>
  <c r="J815" i="2"/>
  <c r="K815" i="2" s="1"/>
  <c r="H815" i="2"/>
  <c r="I815" i="2" s="1"/>
  <c r="L815" i="2" s="1"/>
  <c r="O814" i="2"/>
  <c r="P814" i="2" s="1"/>
  <c r="N814" i="2"/>
  <c r="H814" i="2"/>
  <c r="I814" i="2" s="1"/>
  <c r="O813" i="2"/>
  <c r="N813" i="2"/>
  <c r="H813" i="2"/>
  <c r="I813" i="2" s="1"/>
  <c r="O812" i="2"/>
  <c r="P812" i="2" s="1"/>
  <c r="N812" i="2"/>
  <c r="H812" i="2"/>
  <c r="I812" i="2" s="1"/>
  <c r="O811" i="2"/>
  <c r="P811" i="2" s="1"/>
  <c r="N811" i="2"/>
  <c r="L811" i="2"/>
  <c r="J811" i="2"/>
  <c r="K811" i="2" s="1"/>
  <c r="H811" i="2"/>
  <c r="I811" i="2" s="1"/>
  <c r="O810" i="2"/>
  <c r="N810" i="2"/>
  <c r="J810" i="2"/>
  <c r="K810" i="2" s="1"/>
  <c r="H810" i="2"/>
  <c r="I810" i="2" s="1"/>
  <c r="L810" i="2" s="1"/>
  <c r="O809" i="2"/>
  <c r="N809" i="2"/>
  <c r="P809" i="2" s="1"/>
  <c r="H809" i="2"/>
  <c r="I809" i="2" s="1"/>
  <c r="L809" i="2" s="1"/>
  <c r="O808" i="2"/>
  <c r="N808" i="2"/>
  <c r="P808" i="2" s="1"/>
  <c r="L808" i="2"/>
  <c r="H808" i="2"/>
  <c r="I808" i="2" s="1"/>
  <c r="J808" i="2" s="1"/>
  <c r="K808" i="2" s="1"/>
  <c r="O807" i="2"/>
  <c r="N807" i="2"/>
  <c r="P807" i="2" s="1"/>
  <c r="L807" i="2"/>
  <c r="J807" i="2"/>
  <c r="K807" i="2" s="1"/>
  <c r="H807" i="2"/>
  <c r="I807" i="2" s="1"/>
  <c r="O806" i="2"/>
  <c r="N806" i="2"/>
  <c r="H806" i="2"/>
  <c r="I806" i="2" s="1"/>
  <c r="L806" i="2" s="1"/>
  <c r="O805" i="2"/>
  <c r="N805" i="2"/>
  <c r="P805" i="2" s="1"/>
  <c r="H805" i="2"/>
  <c r="I805" i="2" s="1"/>
  <c r="O804" i="2"/>
  <c r="N804" i="2"/>
  <c r="P804" i="2" s="1"/>
  <c r="H804" i="2"/>
  <c r="I804" i="2" s="1"/>
  <c r="J804" i="2" s="1"/>
  <c r="K804" i="2" s="1"/>
  <c r="O803" i="2"/>
  <c r="N803" i="2"/>
  <c r="L803" i="2"/>
  <c r="J803" i="2"/>
  <c r="K803" i="2" s="1"/>
  <c r="H803" i="2"/>
  <c r="I803" i="2" s="1"/>
  <c r="O802" i="2"/>
  <c r="N802" i="2"/>
  <c r="J802" i="2"/>
  <c r="K802" i="2" s="1"/>
  <c r="H802" i="2"/>
  <c r="I802" i="2" s="1"/>
  <c r="L802" i="2" s="1"/>
  <c r="O801" i="2"/>
  <c r="N801" i="2"/>
  <c r="H801" i="2"/>
  <c r="I801" i="2" s="1"/>
  <c r="P800" i="2"/>
  <c r="O800" i="2"/>
  <c r="N800" i="2"/>
  <c r="H800" i="2"/>
  <c r="I800" i="2" s="1"/>
  <c r="L800" i="2" s="1"/>
  <c r="O799" i="2"/>
  <c r="N799" i="2"/>
  <c r="H799" i="2"/>
  <c r="I799" i="2" s="1"/>
  <c r="O798" i="2"/>
  <c r="N798" i="2"/>
  <c r="H798" i="2"/>
  <c r="I798" i="2" s="1"/>
  <c r="L798" i="2" s="1"/>
  <c r="O797" i="2"/>
  <c r="N797" i="2"/>
  <c r="P797" i="2" s="1"/>
  <c r="J797" i="2"/>
  <c r="K797" i="2" s="1"/>
  <c r="H797" i="2"/>
  <c r="I797" i="2" s="1"/>
  <c r="L797" i="2" s="1"/>
  <c r="O796" i="2"/>
  <c r="N796" i="2"/>
  <c r="P796" i="2" s="1"/>
  <c r="H796" i="2"/>
  <c r="I796" i="2" s="1"/>
  <c r="O795" i="2"/>
  <c r="N795" i="2"/>
  <c r="P795" i="2" s="1"/>
  <c r="L795" i="2"/>
  <c r="J795" i="2"/>
  <c r="K795" i="2" s="1"/>
  <c r="H795" i="2"/>
  <c r="I795" i="2" s="1"/>
  <c r="O794" i="2"/>
  <c r="P794" i="2" s="1"/>
  <c r="N794" i="2"/>
  <c r="H794" i="2"/>
  <c r="I794" i="2" s="1"/>
  <c r="O793" i="2"/>
  <c r="N793" i="2"/>
  <c r="P793" i="2" s="1"/>
  <c r="H793" i="2"/>
  <c r="I793" i="2" s="1"/>
  <c r="J793" i="2" s="1"/>
  <c r="K793" i="2" s="1"/>
  <c r="O792" i="2"/>
  <c r="N792" i="2"/>
  <c r="P792" i="2" s="1"/>
  <c r="H792" i="2"/>
  <c r="I792" i="2" s="1"/>
  <c r="O791" i="2"/>
  <c r="P791" i="2" s="1"/>
  <c r="N791" i="2"/>
  <c r="L791" i="2"/>
  <c r="H791" i="2"/>
  <c r="I791" i="2" s="1"/>
  <c r="J791" i="2" s="1"/>
  <c r="K791" i="2" s="1"/>
  <c r="O790" i="2"/>
  <c r="N790" i="2"/>
  <c r="P790" i="2" s="1"/>
  <c r="J790" i="2"/>
  <c r="K790" i="2" s="1"/>
  <c r="H790" i="2"/>
  <c r="I790" i="2" s="1"/>
  <c r="L790" i="2" s="1"/>
  <c r="P789" i="2"/>
  <c r="O789" i="2"/>
  <c r="N789" i="2"/>
  <c r="H789" i="2"/>
  <c r="I789" i="2" s="1"/>
  <c r="O788" i="2"/>
  <c r="N788" i="2"/>
  <c r="P788" i="2" s="1"/>
  <c r="H788" i="2"/>
  <c r="I788" i="2" s="1"/>
  <c r="J788" i="2" s="1"/>
  <c r="K788" i="2" s="1"/>
  <c r="O787" i="2"/>
  <c r="N787" i="2"/>
  <c r="H787" i="2"/>
  <c r="I787" i="2" s="1"/>
  <c r="L787" i="2" s="1"/>
  <c r="O786" i="2"/>
  <c r="N786" i="2"/>
  <c r="P786" i="2" s="1"/>
  <c r="L786" i="2"/>
  <c r="J786" i="2"/>
  <c r="K786" i="2" s="1"/>
  <c r="H786" i="2"/>
  <c r="I786" i="2" s="1"/>
  <c r="O785" i="2"/>
  <c r="N785" i="2"/>
  <c r="P785" i="2" s="1"/>
  <c r="J785" i="2"/>
  <c r="K785" i="2" s="1"/>
  <c r="H785" i="2"/>
  <c r="I785" i="2" s="1"/>
  <c r="L785" i="2" s="1"/>
  <c r="O784" i="2"/>
  <c r="N784" i="2"/>
  <c r="P784" i="2" s="1"/>
  <c r="H784" i="2"/>
  <c r="I784" i="2" s="1"/>
  <c r="L784" i="2" s="1"/>
  <c r="O783" i="2"/>
  <c r="N783" i="2"/>
  <c r="H783" i="2"/>
  <c r="I783" i="2" s="1"/>
  <c r="O782" i="2"/>
  <c r="N782" i="2"/>
  <c r="H782" i="2"/>
  <c r="I782" i="2" s="1"/>
  <c r="L782" i="2" s="1"/>
  <c r="O781" i="2"/>
  <c r="N781" i="2"/>
  <c r="J781" i="2"/>
  <c r="K781" i="2" s="1"/>
  <c r="H781" i="2"/>
  <c r="I781" i="2" s="1"/>
  <c r="L781" i="2" s="1"/>
  <c r="O780" i="2"/>
  <c r="N780" i="2"/>
  <c r="H780" i="2"/>
  <c r="I780" i="2" s="1"/>
  <c r="P779" i="2"/>
  <c r="O779" i="2"/>
  <c r="N779" i="2"/>
  <c r="L779" i="2"/>
  <c r="H779" i="2"/>
  <c r="I779" i="2" s="1"/>
  <c r="J779" i="2" s="1"/>
  <c r="K779" i="2" s="1"/>
  <c r="O778" i="2"/>
  <c r="N778" i="2"/>
  <c r="H778" i="2"/>
  <c r="I778" i="2" s="1"/>
  <c r="O777" i="2"/>
  <c r="N777" i="2"/>
  <c r="L777" i="2"/>
  <c r="H777" i="2"/>
  <c r="I777" i="2" s="1"/>
  <c r="J777" i="2" s="1"/>
  <c r="K777" i="2" s="1"/>
  <c r="O776" i="2"/>
  <c r="N776" i="2"/>
  <c r="L776" i="2"/>
  <c r="H776" i="2"/>
  <c r="I776" i="2" s="1"/>
  <c r="J776" i="2" s="1"/>
  <c r="K776" i="2" s="1"/>
  <c r="O775" i="2"/>
  <c r="P775" i="2" s="1"/>
  <c r="N775" i="2"/>
  <c r="L775" i="2"/>
  <c r="J775" i="2"/>
  <c r="K775" i="2" s="1"/>
  <c r="H775" i="2"/>
  <c r="I775" i="2" s="1"/>
  <c r="O774" i="2"/>
  <c r="N774" i="2"/>
  <c r="P774" i="2" s="1"/>
  <c r="J774" i="2"/>
  <c r="K774" i="2" s="1"/>
  <c r="H774" i="2"/>
  <c r="I774" i="2" s="1"/>
  <c r="L774" i="2" s="1"/>
  <c r="P773" i="2"/>
  <c r="O773" i="2"/>
  <c r="N773" i="2"/>
  <c r="H773" i="2"/>
  <c r="I773" i="2" s="1"/>
  <c r="O772" i="2"/>
  <c r="N772" i="2"/>
  <c r="P772" i="2" s="1"/>
  <c r="H772" i="2"/>
  <c r="I772" i="2" s="1"/>
  <c r="J772" i="2" s="1"/>
  <c r="K772" i="2" s="1"/>
  <c r="O771" i="2"/>
  <c r="N771" i="2"/>
  <c r="L771" i="2"/>
  <c r="H771" i="2"/>
  <c r="I771" i="2" s="1"/>
  <c r="J771" i="2" s="1"/>
  <c r="K771" i="2" s="1"/>
  <c r="O770" i="2"/>
  <c r="N770" i="2"/>
  <c r="L770" i="2"/>
  <c r="H770" i="2"/>
  <c r="I770" i="2" s="1"/>
  <c r="J770" i="2" s="1"/>
  <c r="K770" i="2" s="1"/>
  <c r="O769" i="2"/>
  <c r="N769" i="2"/>
  <c r="H769" i="2"/>
  <c r="I769" i="2" s="1"/>
  <c r="P768" i="2"/>
  <c r="O768" i="2"/>
  <c r="N768" i="2"/>
  <c r="H768" i="2"/>
  <c r="I768" i="2" s="1"/>
  <c r="L768" i="2" s="1"/>
  <c r="P767" i="2"/>
  <c r="O767" i="2"/>
  <c r="N767" i="2"/>
  <c r="H767" i="2"/>
  <c r="I767" i="2" s="1"/>
  <c r="O766" i="2"/>
  <c r="P766" i="2" s="1"/>
  <c r="N766" i="2"/>
  <c r="H766" i="2"/>
  <c r="I766" i="2" s="1"/>
  <c r="L766" i="2" s="1"/>
  <c r="O765" i="2"/>
  <c r="N765" i="2"/>
  <c r="L765" i="2"/>
  <c r="H765" i="2"/>
  <c r="I765" i="2" s="1"/>
  <c r="J765" i="2" s="1"/>
  <c r="K765" i="2" s="1"/>
  <c r="O764" i="2"/>
  <c r="N764" i="2"/>
  <c r="P764" i="2" s="1"/>
  <c r="H764" i="2"/>
  <c r="I764" i="2" s="1"/>
  <c r="P763" i="2"/>
  <c r="O763" i="2"/>
  <c r="N763" i="2"/>
  <c r="H763" i="2"/>
  <c r="I763" i="2" s="1"/>
  <c r="O762" i="2"/>
  <c r="N762" i="2"/>
  <c r="P762" i="2" s="1"/>
  <c r="H762" i="2"/>
  <c r="I762" i="2" s="1"/>
  <c r="O761" i="2"/>
  <c r="N761" i="2"/>
  <c r="H761" i="2"/>
  <c r="I761" i="2" s="1"/>
  <c r="O760" i="2"/>
  <c r="N760" i="2"/>
  <c r="P760" i="2" s="1"/>
  <c r="L760" i="2"/>
  <c r="K760" i="2"/>
  <c r="J760" i="2"/>
  <c r="H760" i="2"/>
  <c r="I760" i="2" s="1"/>
  <c r="O759" i="2"/>
  <c r="N759" i="2"/>
  <c r="P759" i="2" s="1"/>
  <c r="H759" i="2"/>
  <c r="I759" i="2" s="1"/>
  <c r="O758" i="2"/>
  <c r="N758" i="2"/>
  <c r="P758" i="2" s="1"/>
  <c r="H758" i="2"/>
  <c r="I758" i="2" s="1"/>
  <c r="L758" i="2" s="1"/>
  <c r="P757" i="2"/>
  <c r="O757" i="2"/>
  <c r="N757" i="2"/>
  <c r="H757" i="2"/>
  <c r="I757" i="2" s="1"/>
  <c r="O756" i="2"/>
  <c r="N756" i="2"/>
  <c r="H756" i="2"/>
  <c r="I756" i="2" s="1"/>
  <c r="J756" i="2" s="1"/>
  <c r="K756" i="2" s="1"/>
  <c r="O755" i="2"/>
  <c r="N755" i="2"/>
  <c r="H755" i="2"/>
  <c r="I755" i="2" s="1"/>
  <c r="O754" i="2"/>
  <c r="N754" i="2"/>
  <c r="P754" i="2" s="1"/>
  <c r="L754" i="2"/>
  <c r="J754" i="2"/>
  <c r="K754" i="2" s="1"/>
  <c r="H754" i="2"/>
  <c r="I754" i="2" s="1"/>
  <c r="O753" i="2"/>
  <c r="N753" i="2"/>
  <c r="P753" i="2" s="1"/>
  <c r="H753" i="2"/>
  <c r="I753" i="2" s="1"/>
  <c r="L753" i="2" s="1"/>
  <c r="O752" i="2"/>
  <c r="N752" i="2"/>
  <c r="P752" i="2" s="1"/>
  <c r="H752" i="2"/>
  <c r="I752" i="2" s="1"/>
  <c r="P751" i="2"/>
  <c r="O751" i="2"/>
  <c r="N751" i="2"/>
  <c r="H751" i="2"/>
  <c r="I751" i="2" s="1"/>
  <c r="O750" i="2"/>
  <c r="N750" i="2"/>
  <c r="P750" i="2" s="1"/>
  <c r="H750" i="2"/>
  <c r="I750" i="2" s="1"/>
  <c r="O749" i="2"/>
  <c r="N749" i="2"/>
  <c r="H749" i="2"/>
  <c r="I749" i="2" s="1"/>
  <c r="L749" i="2" s="1"/>
  <c r="O748" i="2"/>
  <c r="N748" i="2"/>
  <c r="P748" i="2" s="1"/>
  <c r="L748" i="2"/>
  <c r="H748" i="2"/>
  <c r="I748" i="2" s="1"/>
  <c r="J748" i="2" s="1"/>
  <c r="K748" i="2" s="1"/>
  <c r="O747" i="2"/>
  <c r="N747" i="2"/>
  <c r="P747" i="2" s="1"/>
  <c r="I747" i="2"/>
  <c r="H747" i="2"/>
  <c r="O746" i="2"/>
  <c r="N746" i="2"/>
  <c r="P746" i="2" s="1"/>
  <c r="H746" i="2"/>
  <c r="I746" i="2" s="1"/>
  <c r="O745" i="2"/>
  <c r="P745" i="2" s="1"/>
  <c r="N745" i="2"/>
  <c r="H745" i="2"/>
  <c r="I745" i="2" s="1"/>
  <c r="O744" i="2"/>
  <c r="N744" i="2"/>
  <c r="P744" i="2" s="1"/>
  <c r="H744" i="2"/>
  <c r="I744" i="2" s="1"/>
  <c r="O743" i="2"/>
  <c r="P743" i="2" s="1"/>
  <c r="N743" i="2"/>
  <c r="H743" i="2"/>
  <c r="I743" i="2" s="1"/>
  <c r="J743" i="2" s="1"/>
  <c r="K743" i="2" s="1"/>
  <c r="O742" i="2"/>
  <c r="N742" i="2"/>
  <c r="P742" i="2" s="1"/>
  <c r="K742" i="2"/>
  <c r="H742" i="2"/>
  <c r="I742" i="2" s="1"/>
  <c r="J742" i="2" s="1"/>
  <c r="O741" i="2"/>
  <c r="N741" i="2"/>
  <c r="H741" i="2"/>
  <c r="I741" i="2" s="1"/>
  <c r="O740" i="2"/>
  <c r="N740" i="2"/>
  <c r="P740" i="2" s="1"/>
  <c r="H740" i="2"/>
  <c r="I740" i="2" s="1"/>
  <c r="O739" i="2"/>
  <c r="N739" i="2"/>
  <c r="L739" i="2"/>
  <c r="H739" i="2"/>
  <c r="I739" i="2" s="1"/>
  <c r="J739" i="2" s="1"/>
  <c r="K739" i="2" s="1"/>
  <c r="O738" i="2"/>
  <c r="N738" i="2"/>
  <c r="P738" i="2" s="1"/>
  <c r="L738" i="2"/>
  <c r="H738" i="2"/>
  <c r="I738" i="2" s="1"/>
  <c r="J738" i="2" s="1"/>
  <c r="K738" i="2" s="1"/>
  <c r="O737" i="2"/>
  <c r="N737" i="2"/>
  <c r="H737" i="2"/>
  <c r="I737" i="2" s="1"/>
  <c r="O736" i="2"/>
  <c r="N736" i="2"/>
  <c r="H736" i="2"/>
  <c r="I736" i="2" s="1"/>
  <c r="O735" i="2"/>
  <c r="N735" i="2"/>
  <c r="L735" i="2"/>
  <c r="H735" i="2"/>
  <c r="I735" i="2" s="1"/>
  <c r="J735" i="2" s="1"/>
  <c r="K735" i="2" s="1"/>
  <c r="O734" i="2"/>
  <c r="N734" i="2"/>
  <c r="P734" i="2" s="1"/>
  <c r="L734" i="2"/>
  <c r="K734" i="2"/>
  <c r="H734" i="2"/>
  <c r="I734" i="2" s="1"/>
  <c r="J734" i="2" s="1"/>
  <c r="O733" i="2"/>
  <c r="N733" i="2"/>
  <c r="H733" i="2"/>
  <c r="I733" i="2" s="1"/>
  <c r="O732" i="2"/>
  <c r="N732" i="2"/>
  <c r="P732" i="2" s="1"/>
  <c r="H732" i="2"/>
  <c r="I732" i="2" s="1"/>
  <c r="O731" i="2"/>
  <c r="N731" i="2"/>
  <c r="H731" i="2"/>
  <c r="I731" i="2" s="1"/>
  <c r="O730" i="2"/>
  <c r="N730" i="2"/>
  <c r="P730" i="2" s="1"/>
  <c r="H730" i="2"/>
  <c r="I730" i="2" s="1"/>
  <c r="J730" i="2" s="1"/>
  <c r="K730" i="2" s="1"/>
  <c r="O729" i="2"/>
  <c r="N729" i="2"/>
  <c r="H729" i="2"/>
  <c r="I729" i="2" s="1"/>
  <c r="J729" i="2" s="1"/>
  <c r="K729" i="2" s="1"/>
  <c r="O728" i="2"/>
  <c r="N728" i="2"/>
  <c r="H728" i="2"/>
  <c r="I728" i="2" s="1"/>
  <c r="O727" i="2"/>
  <c r="N727" i="2"/>
  <c r="L727" i="2"/>
  <c r="H727" i="2"/>
  <c r="I727" i="2" s="1"/>
  <c r="J727" i="2" s="1"/>
  <c r="K727" i="2" s="1"/>
  <c r="O726" i="2"/>
  <c r="N726" i="2"/>
  <c r="P726" i="2" s="1"/>
  <c r="H726" i="2"/>
  <c r="I726" i="2" s="1"/>
  <c r="J726" i="2" s="1"/>
  <c r="K726" i="2" s="1"/>
  <c r="O725" i="2"/>
  <c r="N725" i="2"/>
  <c r="H725" i="2"/>
  <c r="I725" i="2" s="1"/>
  <c r="O724" i="2"/>
  <c r="N724" i="2"/>
  <c r="H724" i="2"/>
  <c r="I724" i="2" s="1"/>
  <c r="O723" i="2"/>
  <c r="N723" i="2"/>
  <c r="P723" i="2" s="1"/>
  <c r="L723" i="2"/>
  <c r="H723" i="2"/>
  <c r="I723" i="2" s="1"/>
  <c r="J723" i="2" s="1"/>
  <c r="K723" i="2" s="1"/>
  <c r="O722" i="2"/>
  <c r="N722" i="2"/>
  <c r="P722" i="2" s="1"/>
  <c r="H722" i="2"/>
  <c r="I722" i="2" s="1"/>
  <c r="J722" i="2" s="1"/>
  <c r="K722" i="2" s="1"/>
  <c r="O721" i="2"/>
  <c r="N721" i="2"/>
  <c r="P721" i="2" s="1"/>
  <c r="H721" i="2"/>
  <c r="I721" i="2" s="1"/>
  <c r="J721" i="2" s="1"/>
  <c r="K721" i="2" s="1"/>
  <c r="O720" i="2"/>
  <c r="N720" i="2"/>
  <c r="H720" i="2"/>
  <c r="I720" i="2" s="1"/>
  <c r="O719" i="2"/>
  <c r="N719" i="2"/>
  <c r="L719" i="2"/>
  <c r="H719" i="2"/>
  <c r="I719" i="2" s="1"/>
  <c r="J719" i="2" s="1"/>
  <c r="K719" i="2" s="1"/>
  <c r="O718" i="2"/>
  <c r="N718" i="2"/>
  <c r="P718" i="2" s="1"/>
  <c r="H718" i="2"/>
  <c r="I718" i="2" s="1"/>
  <c r="J718" i="2" s="1"/>
  <c r="K718" i="2" s="1"/>
  <c r="O717" i="2"/>
  <c r="N717" i="2"/>
  <c r="H717" i="2"/>
  <c r="I717" i="2" s="1"/>
  <c r="O716" i="2"/>
  <c r="N716" i="2"/>
  <c r="P716" i="2" s="1"/>
  <c r="H716" i="2"/>
  <c r="I716" i="2" s="1"/>
  <c r="O715" i="2"/>
  <c r="N715" i="2"/>
  <c r="P715" i="2" s="1"/>
  <c r="H715" i="2"/>
  <c r="I715" i="2" s="1"/>
  <c r="J715" i="2" s="1"/>
  <c r="K715" i="2" s="1"/>
  <c r="O714" i="2"/>
  <c r="N714" i="2"/>
  <c r="P714" i="2" s="1"/>
  <c r="H714" i="2"/>
  <c r="I714" i="2" s="1"/>
  <c r="J714" i="2" s="1"/>
  <c r="K714" i="2" s="1"/>
  <c r="O713" i="2"/>
  <c r="N713" i="2"/>
  <c r="H713" i="2"/>
  <c r="I713" i="2" s="1"/>
  <c r="J713" i="2" s="1"/>
  <c r="K713" i="2" s="1"/>
  <c r="O712" i="2"/>
  <c r="N712" i="2"/>
  <c r="H712" i="2"/>
  <c r="I712" i="2" s="1"/>
  <c r="O711" i="2"/>
  <c r="N711" i="2"/>
  <c r="H711" i="2"/>
  <c r="I711" i="2" s="1"/>
  <c r="J711" i="2" s="1"/>
  <c r="K711" i="2" s="1"/>
  <c r="O710" i="2"/>
  <c r="N710" i="2"/>
  <c r="L710" i="2"/>
  <c r="H710" i="2"/>
  <c r="I710" i="2" s="1"/>
  <c r="J710" i="2" s="1"/>
  <c r="K710" i="2" s="1"/>
  <c r="O709" i="2"/>
  <c r="N709" i="2"/>
  <c r="P709" i="2" s="1"/>
  <c r="H709" i="2"/>
  <c r="I709" i="2" s="1"/>
  <c r="O708" i="2"/>
  <c r="N708" i="2"/>
  <c r="H708" i="2"/>
  <c r="I708" i="2" s="1"/>
  <c r="O707" i="2"/>
  <c r="N707" i="2"/>
  <c r="P707" i="2" s="1"/>
  <c r="H707" i="2"/>
  <c r="I707" i="2" s="1"/>
  <c r="J707" i="2" s="1"/>
  <c r="K707" i="2" s="1"/>
  <c r="O706" i="2"/>
  <c r="N706" i="2"/>
  <c r="L706" i="2"/>
  <c r="H706" i="2"/>
  <c r="I706" i="2" s="1"/>
  <c r="J706" i="2" s="1"/>
  <c r="K706" i="2" s="1"/>
  <c r="O705" i="2"/>
  <c r="N705" i="2"/>
  <c r="H705" i="2"/>
  <c r="I705" i="2" s="1"/>
  <c r="J705" i="2" s="1"/>
  <c r="K705" i="2" s="1"/>
  <c r="O704" i="2"/>
  <c r="N704" i="2"/>
  <c r="H704" i="2"/>
  <c r="I704" i="2" s="1"/>
  <c r="O703" i="2"/>
  <c r="N703" i="2"/>
  <c r="H703" i="2"/>
  <c r="I703" i="2" s="1"/>
  <c r="J703" i="2" s="1"/>
  <c r="K703" i="2" s="1"/>
  <c r="O702" i="2"/>
  <c r="N702" i="2"/>
  <c r="L702" i="2"/>
  <c r="H702" i="2"/>
  <c r="I702" i="2" s="1"/>
  <c r="J702" i="2" s="1"/>
  <c r="K702" i="2" s="1"/>
  <c r="O701" i="2"/>
  <c r="N701" i="2"/>
  <c r="H701" i="2"/>
  <c r="I701" i="2" s="1"/>
  <c r="O700" i="2"/>
  <c r="N700" i="2"/>
  <c r="H700" i="2"/>
  <c r="I700" i="2" s="1"/>
  <c r="O699" i="2"/>
  <c r="N699" i="2"/>
  <c r="P699" i="2" s="1"/>
  <c r="H699" i="2"/>
  <c r="I699" i="2" s="1"/>
  <c r="O698" i="2"/>
  <c r="N698" i="2"/>
  <c r="P698" i="2" s="1"/>
  <c r="L698" i="2"/>
  <c r="H698" i="2"/>
  <c r="I698" i="2" s="1"/>
  <c r="J698" i="2" s="1"/>
  <c r="K698" i="2" s="1"/>
  <c r="O697" i="2"/>
  <c r="N697" i="2"/>
  <c r="L697" i="2"/>
  <c r="H697" i="2"/>
  <c r="I697" i="2" s="1"/>
  <c r="J697" i="2" s="1"/>
  <c r="K697" i="2" s="1"/>
  <c r="O696" i="2"/>
  <c r="N696" i="2"/>
  <c r="H696" i="2"/>
  <c r="I696" i="2" s="1"/>
  <c r="O695" i="2"/>
  <c r="N695" i="2"/>
  <c r="L695" i="2"/>
  <c r="K695" i="2"/>
  <c r="H695" i="2"/>
  <c r="I695" i="2" s="1"/>
  <c r="J695" i="2" s="1"/>
  <c r="O694" i="2"/>
  <c r="N694" i="2"/>
  <c r="P694" i="2" s="1"/>
  <c r="L694" i="2"/>
  <c r="H694" i="2"/>
  <c r="I694" i="2" s="1"/>
  <c r="J694" i="2" s="1"/>
  <c r="K694" i="2" s="1"/>
  <c r="O693" i="2"/>
  <c r="N693" i="2"/>
  <c r="P693" i="2" s="1"/>
  <c r="H693" i="2"/>
  <c r="I693" i="2" s="1"/>
  <c r="O692" i="2"/>
  <c r="N692" i="2"/>
  <c r="H692" i="2"/>
  <c r="I692" i="2" s="1"/>
  <c r="O691" i="2"/>
  <c r="N691" i="2"/>
  <c r="P691" i="2" s="1"/>
  <c r="L691" i="2"/>
  <c r="K691" i="2"/>
  <c r="H691" i="2"/>
  <c r="I691" i="2" s="1"/>
  <c r="J691" i="2" s="1"/>
  <c r="O690" i="2"/>
  <c r="N690" i="2"/>
  <c r="P690" i="2" s="1"/>
  <c r="L690" i="2"/>
  <c r="H690" i="2"/>
  <c r="I690" i="2" s="1"/>
  <c r="J690" i="2" s="1"/>
  <c r="K690" i="2" s="1"/>
  <c r="O689" i="2"/>
  <c r="N689" i="2"/>
  <c r="L689" i="2"/>
  <c r="H689" i="2"/>
  <c r="I689" i="2" s="1"/>
  <c r="J689" i="2" s="1"/>
  <c r="K689" i="2" s="1"/>
  <c r="O688" i="2"/>
  <c r="N688" i="2"/>
  <c r="H688" i="2"/>
  <c r="I688" i="2" s="1"/>
  <c r="O687" i="2"/>
  <c r="N687" i="2"/>
  <c r="L687" i="2"/>
  <c r="K687" i="2"/>
  <c r="H687" i="2"/>
  <c r="I687" i="2" s="1"/>
  <c r="J687" i="2" s="1"/>
  <c r="O686" i="2"/>
  <c r="N686" i="2"/>
  <c r="P686" i="2" s="1"/>
  <c r="L686" i="2"/>
  <c r="H686" i="2"/>
  <c r="I686" i="2" s="1"/>
  <c r="J686" i="2" s="1"/>
  <c r="K686" i="2" s="1"/>
  <c r="O685" i="2"/>
  <c r="N685" i="2"/>
  <c r="H685" i="2"/>
  <c r="I685" i="2" s="1"/>
  <c r="O684" i="2"/>
  <c r="N684" i="2"/>
  <c r="P684" i="2" s="1"/>
  <c r="H684" i="2"/>
  <c r="I684" i="2" s="1"/>
  <c r="O683" i="2"/>
  <c r="N683" i="2"/>
  <c r="P683" i="2" s="1"/>
  <c r="H683" i="2"/>
  <c r="I683" i="2" s="1"/>
  <c r="J683" i="2" s="1"/>
  <c r="K683" i="2" s="1"/>
  <c r="O682" i="2"/>
  <c r="N682" i="2"/>
  <c r="H682" i="2"/>
  <c r="I682" i="2" s="1"/>
  <c r="J682" i="2" s="1"/>
  <c r="K682" i="2" s="1"/>
  <c r="O681" i="2"/>
  <c r="N681" i="2"/>
  <c r="H681" i="2"/>
  <c r="I681" i="2" s="1"/>
  <c r="J681" i="2" s="1"/>
  <c r="K681" i="2" s="1"/>
  <c r="O680" i="2"/>
  <c r="N680" i="2"/>
  <c r="H680" i="2"/>
  <c r="I680" i="2" s="1"/>
  <c r="O679" i="2"/>
  <c r="N679" i="2"/>
  <c r="L679" i="2"/>
  <c r="H679" i="2"/>
  <c r="I679" i="2" s="1"/>
  <c r="J679" i="2" s="1"/>
  <c r="K679" i="2" s="1"/>
  <c r="O678" i="2"/>
  <c r="N678" i="2"/>
  <c r="P678" i="2" s="1"/>
  <c r="H678" i="2"/>
  <c r="I678" i="2" s="1"/>
  <c r="J678" i="2" s="1"/>
  <c r="K678" i="2" s="1"/>
  <c r="O677" i="2"/>
  <c r="N677" i="2"/>
  <c r="H677" i="2"/>
  <c r="I677" i="2" s="1"/>
  <c r="O676" i="2"/>
  <c r="N676" i="2"/>
  <c r="P676" i="2" s="1"/>
  <c r="H676" i="2"/>
  <c r="I676" i="2" s="1"/>
  <c r="O675" i="2"/>
  <c r="N675" i="2"/>
  <c r="P675" i="2" s="1"/>
  <c r="L675" i="2"/>
  <c r="H675" i="2"/>
  <c r="I675" i="2" s="1"/>
  <c r="J675" i="2" s="1"/>
  <c r="K675" i="2" s="1"/>
  <c r="O674" i="2"/>
  <c r="N674" i="2"/>
  <c r="P674" i="2" s="1"/>
  <c r="H674" i="2"/>
  <c r="I674" i="2" s="1"/>
  <c r="J674" i="2" s="1"/>
  <c r="K674" i="2" s="1"/>
  <c r="O673" i="2"/>
  <c r="N673" i="2"/>
  <c r="P673" i="2" s="1"/>
  <c r="H673" i="2"/>
  <c r="I673" i="2" s="1"/>
  <c r="J673" i="2" s="1"/>
  <c r="K673" i="2" s="1"/>
  <c r="O672" i="2"/>
  <c r="N672" i="2"/>
  <c r="H672" i="2"/>
  <c r="I672" i="2" s="1"/>
  <c r="O671" i="2"/>
  <c r="N671" i="2"/>
  <c r="L671" i="2"/>
  <c r="H671" i="2"/>
  <c r="I671" i="2" s="1"/>
  <c r="J671" i="2" s="1"/>
  <c r="K671" i="2" s="1"/>
  <c r="O670" i="2"/>
  <c r="N670" i="2"/>
  <c r="P670" i="2" s="1"/>
  <c r="H670" i="2"/>
  <c r="I670" i="2" s="1"/>
  <c r="J670" i="2" s="1"/>
  <c r="K670" i="2" s="1"/>
  <c r="O669" i="2"/>
  <c r="N669" i="2"/>
  <c r="H669" i="2"/>
  <c r="I669" i="2" s="1"/>
  <c r="O668" i="2"/>
  <c r="N668" i="2"/>
  <c r="P668" i="2" s="1"/>
  <c r="H668" i="2"/>
  <c r="I668" i="2" s="1"/>
  <c r="O667" i="2"/>
  <c r="N667" i="2"/>
  <c r="P667" i="2" s="1"/>
  <c r="H667" i="2"/>
  <c r="I667" i="2" s="1"/>
  <c r="O666" i="2"/>
  <c r="N666" i="2"/>
  <c r="P666" i="2" s="1"/>
  <c r="H666" i="2"/>
  <c r="I666" i="2" s="1"/>
  <c r="J666" i="2" s="1"/>
  <c r="K666" i="2" s="1"/>
  <c r="O665" i="2"/>
  <c r="N665" i="2"/>
  <c r="H665" i="2"/>
  <c r="I665" i="2" s="1"/>
  <c r="O664" i="2"/>
  <c r="N664" i="2"/>
  <c r="H664" i="2"/>
  <c r="I664" i="2" s="1"/>
  <c r="O663" i="2"/>
  <c r="N663" i="2"/>
  <c r="H663" i="2"/>
  <c r="I663" i="2" s="1"/>
  <c r="O662" i="2"/>
  <c r="N662" i="2"/>
  <c r="P662" i="2" s="1"/>
  <c r="L662" i="2"/>
  <c r="K662" i="2"/>
  <c r="H662" i="2"/>
  <c r="I662" i="2" s="1"/>
  <c r="J662" i="2" s="1"/>
  <c r="O661" i="2"/>
  <c r="N661" i="2"/>
  <c r="P661" i="2" s="1"/>
  <c r="H661" i="2"/>
  <c r="I661" i="2" s="1"/>
  <c r="O660" i="2"/>
  <c r="N660" i="2"/>
  <c r="H660" i="2"/>
  <c r="I660" i="2" s="1"/>
  <c r="O659" i="2"/>
  <c r="N659" i="2"/>
  <c r="H659" i="2"/>
  <c r="I659" i="2" s="1"/>
  <c r="O658" i="2"/>
  <c r="N658" i="2"/>
  <c r="P658" i="2" s="1"/>
  <c r="H658" i="2"/>
  <c r="I658" i="2" s="1"/>
  <c r="J658" i="2" s="1"/>
  <c r="K658" i="2" s="1"/>
  <c r="O657" i="2"/>
  <c r="N657" i="2"/>
  <c r="P657" i="2" s="1"/>
  <c r="H657" i="2"/>
  <c r="I657" i="2" s="1"/>
  <c r="O656" i="2"/>
  <c r="N656" i="2"/>
  <c r="H656" i="2"/>
  <c r="I656" i="2" s="1"/>
  <c r="O655" i="2"/>
  <c r="N655" i="2"/>
  <c r="H655" i="2"/>
  <c r="I655" i="2" s="1"/>
  <c r="O654" i="2"/>
  <c r="N654" i="2"/>
  <c r="P654" i="2" s="1"/>
  <c r="H654" i="2"/>
  <c r="I654" i="2" s="1"/>
  <c r="O653" i="2"/>
  <c r="N653" i="2"/>
  <c r="H653" i="2"/>
  <c r="I653" i="2" s="1"/>
  <c r="O652" i="2"/>
  <c r="N652" i="2"/>
  <c r="P652" i="2" s="1"/>
  <c r="H652" i="2"/>
  <c r="I652" i="2" s="1"/>
  <c r="J652" i="2" s="1"/>
  <c r="K652" i="2" s="1"/>
  <c r="O651" i="2"/>
  <c r="N651" i="2"/>
  <c r="H651" i="2"/>
  <c r="I651" i="2" s="1"/>
  <c r="L651" i="2" s="1"/>
  <c r="O650" i="2"/>
  <c r="N650" i="2"/>
  <c r="P650" i="2" s="1"/>
  <c r="K650" i="2"/>
  <c r="H650" i="2"/>
  <c r="I650" i="2" s="1"/>
  <c r="J650" i="2" s="1"/>
  <c r="O649" i="2"/>
  <c r="N649" i="2"/>
  <c r="H649" i="2"/>
  <c r="I649" i="2" s="1"/>
  <c r="L649" i="2" s="1"/>
  <c r="O648" i="2"/>
  <c r="N648" i="2"/>
  <c r="H648" i="2"/>
  <c r="I648" i="2" s="1"/>
  <c r="J648" i="2" s="1"/>
  <c r="K648" i="2" s="1"/>
  <c r="O647" i="2"/>
  <c r="N647" i="2"/>
  <c r="H647" i="2"/>
  <c r="I647" i="2" s="1"/>
  <c r="L647" i="2" s="1"/>
  <c r="O646" i="2"/>
  <c r="N646" i="2"/>
  <c r="L646" i="2"/>
  <c r="H646" i="2"/>
  <c r="I646" i="2" s="1"/>
  <c r="J646" i="2" s="1"/>
  <c r="K646" i="2" s="1"/>
  <c r="O645" i="2"/>
  <c r="N645" i="2"/>
  <c r="J645" i="2"/>
  <c r="K645" i="2" s="1"/>
  <c r="H645" i="2"/>
  <c r="I645" i="2" s="1"/>
  <c r="L645" i="2" s="1"/>
  <c r="O644" i="2"/>
  <c r="N644" i="2"/>
  <c r="H644" i="2"/>
  <c r="I644" i="2" s="1"/>
  <c r="O643" i="2"/>
  <c r="N643" i="2"/>
  <c r="J643" i="2"/>
  <c r="K643" i="2" s="1"/>
  <c r="H643" i="2"/>
  <c r="I643" i="2" s="1"/>
  <c r="L643" i="2" s="1"/>
  <c r="O642" i="2"/>
  <c r="N642" i="2"/>
  <c r="L642" i="2"/>
  <c r="H642" i="2"/>
  <c r="I642" i="2" s="1"/>
  <c r="J642" i="2" s="1"/>
  <c r="K642" i="2" s="1"/>
  <c r="O641" i="2"/>
  <c r="N641" i="2"/>
  <c r="H641" i="2"/>
  <c r="I641" i="2" s="1"/>
  <c r="L641" i="2" s="1"/>
  <c r="O640" i="2"/>
  <c r="N640" i="2"/>
  <c r="P640" i="2" s="1"/>
  <c r="H640" i="2"/>
  <c r="I640" i="2" s="1"/>
  <c r="J640" i="2" s="1"/>
  <c r="K640" i="2" s="1"/>
  <c r="O639" i="2"/>
  <c r="N639" i="2"/>
  <c r="P639" i="2" s="1"/>
  <c r="J639" i="2"/>
  <c r="K639" i="2" s="1"/>
  <c r="H639" i="2"/>
  <c r="I639" i="2" s="1"/>
  <c r="L639" i="2" s="1"/>
  <c r="O638" i="2"/>
  <c r="N638" i="2"/>
  <c r="H638" i="2"/>
  <c r="I638" i="2" s="1"/>
  <c r="J638" i="2" s="1"/>
  <c r="K638" i="2" s="1"/>
  <c r="O637" i="2"/>
  <c r="N637" i="2"/>
  <c r="H637" i="2"/>
  <c r="I637" i="2" s="1"/>
  <c r="L637" i="2" s="1"/>
  <c r="O636" i="2"/>
  <c r="N636" i="2"/>
  <c r="H636" i="2"/>
  <c r="I636" i="2" s="1"/>
  <c r="O635" i="2"/>
  <c r="N635" i="2"/>
  <c r="P635" i="2" s="1"/>
  <c r="J635" i="2"/>
  <c r="K635" i="2" s="1"/>
  <c r="H635" i="2"/>
  <c r="I635" i="2" s="1"/>
  <c r="L635" i="2" s="1"/>
  <c r="O634" i="2"/>
  <c r="N634" i="2"/>
  <c r="H634" i="2"/>
  <c r="I634" i="2" s="1"/>
  <c r="J634" i="2" s="1"/>
  <c r="K634" i="2" s="1"/>
  <c r="O633" i="2"/>
  <c r="N633" i="2"/>
  <c r="H633" i="2"/>
  <c r="I633" i="2" s="1"/>
  <c r="L633" i="2" s="1"/>
  <c r="O632" i="2"/>
  <c r="N632" i="2"/>
  <c r="L632" i="2"/>
  <c r="H632" i="2"/>
  <c r="I632" i="2" s="1"/>
  <c r="J632" i="2" s="1"/>
  <c r="K632" i="2" s="1"/>
  <c r="O631" i="2"/>
  <c r="N631" i="2"/>
  <c r="H631" i="2"/>
  <c r="I631" i="2" s="1"/>
  <c r="L631" i="2" s="1"/>
  <c r="O630" i="2"/>
  <c r="N630" i="2"/>
  <c r="L630" i="2"/>
  <c r="H630" i="2"/>
  <c r="I630" i="2" s="1"/>
  <c r="J630" i="2" s="1"/>
  <c r="K630" i="2" s="1"/>
  <c r="O629" i="2"/>
  <c r="N629" i="2"/>
  <c r="P629" i="2" s="1"/>
  <c r="L629" i="2"/>
  <c r="J629" i="2"/>
  <c r="K629" i="2" s="1"/>
  <c r="H629" i="2"/>
  <c r="I629" i="2" s="1"/>
  <c r="P628" i="2"/>
  <c r="O628" i="2"/>
  <c r="N628" i="2"/>
  <c r="H628" i="2"/>
  <c r="I628" i="2" s="1"/>
  <c r="J628" i="2" s="1"/>
  <c r="K628" i="2" s="1"/>
  <c r="O627" i="2"/>
  <c r="N627" i="2"/>
  <c r="H627" i="2"/>
  <c r="I627" i="2" s="1"/>
  <c r="O626" i="2"/>
  <c r="N626" i="2"/>
  <c r="L626" i="2"/>
  <c r="H626" i="2"/>
  <c r="I626" i="2" s="1"/>
  <c r="J626" i="2" s="1"/>
  <c r="K626" i="2" s="1"/>
  <c r="O625" i="2"/>
  <c r="N625" i="2"/>
  <c r="H625" i="2"/>
  <c r="I625" i="2" s="1"/>
  <c r="O624" i="2"/>
  <c r="N624" i="2"/>
  <c r="H624" i="2"/>
  <c r="I624" i="2" s="1"/>
  <c r="L624" i="2" s="1"/>
  <c r="O623" i="2"/>
  <c r="N623" i="2"/>
  <c r="H623" i="2"/>
  <c r="I623" i="2" s="1"/>
  <c r="O622" i="2"/>
  <c r="N622" i="2"/>
  <c r="L622" i="2"/>
  <c r="H622" i="2"/>
  <c r="I622" i="2" s="1"/>
  <c r="J622" i="2" s="1"/>
  <c r="K622" i="2" s="1"/>
  <c r="O621" i="2"/>
  <c r="N621" i="2"/>
  <c r="P621" i="2" s="1"/>
  <c r="J621" i="2"/>
  <c r="K621" i="2" s="1"/>
  <c r="H621" i="2"/>
  <c r="I621" i="2" s="1"/>
  <c r="L621" i="2" s="1"/>
  <c r="P620" i="2"/>
  <c r="O620" i="2"/>
  <c r="N620" i="2"/>
  <c r="L620" i="2"/>
  <c r="J620" i="2"/>
  <c r="K620" i="2" s="1"/>
  <c r="H620" i="2"/>
  <c r="I620" i="2" s="1"/>
  <c r="O619" i="2"/>
  <c r="N619" i="2"/>
  <c r="H619" i="2"/>
  <c r="I619" i="2" s="1"/>
  <c r="O618" i="2"/>
  <c r="N618" i="2"/>
  <c r="P618" i="2" s="1"/>
  <c r="L618" i="2"/>
  <c r="J618" i="2"/>
  <c r="K618" i="2" s="1"/>
  <c r="H618" i="2"/>
  <c r="I618" i="2" s="1"/>
  <c r="O617" i="2"/>
  <c r="P617" i="2" s="1"/>
  <c r="N617" i="2"/>
  <c r="L617" i="2"/>
  <c r="H617" i="2"/>
  <c r="I617" i="2" s="1"/>
  <c r="J617" i="2" s="1"/>
  <c r="K617" i="2" s="1"/>
  <c r="O616" i="2"/>
  <c r="N616" i="2"/>
  <c r="P616" i="2" s="1"/>
  <c r="H616" i="2"/>
  <c r="I616" i="2" s="1"/>
  <c r="L616" i="2" s="1"/>
  <c r="O615" i="2"/>
  <c r="P615" i="2" s="1"/>
  <c r="N615" i="2"/>
  <c r="H615" i="2"/>
  <c r="I615" i="2" s="1"/>
  <c r="O614" i="2"/>
  <c r="N614" i="2"/>
  <c r="P614" i="2" s="1"/>
  <c r="K614" i="2"/>
  <c r="H614" i="2"/>
  <c r="I614" i="2" s="1"/>
  <c r="J614" i="2" s="1"/>
  <c r="O613" i="2"/>
  <c r="N613" i="2"/>
  <c r="J613" i="2"/>
  <c r="K613" i="2" s="1"/>
  <c r="H613" i="2"/>
  <c r="I613" i="2" s="1"/>
  <c r="L613" i="2" s="1"/>
  <c r="P612" i="2"/>
  <c r="O612" i="2"/>
  <c r="N612" i="2"/>
  <c r="H612" i="2"/>
  <c r="I612" i="2" s="1"/>
  <c r="L612" i="2" s="1"/>
  <c r="O611" i="2"/>
  <c r="N611" i="2"/>
  <c r="I611" i="2"/>
  <c r="H611" i="2"/>
  <c r="O610" i="2"/>
  <c r="N610" i="2"/>
  <c r="H610" i="2"/>
  <c r="I610" i="2" s="1"/>
  <c r="O609" i="2"/>
  <c r="N609" i="2"/>
  <c r="I609" i="2"/>
  <c r="H609" i="2"/>
  <c r="O608" i="2"/>
  <c r="N608" i="2"/>
  <c r="H608" i="2"/>
  <c r="I608" i="2" s="1"/>
  <c r="O607" i="2"/>
  <c r="N607" i="2"/>
  <c r="H607" i="2"/>
  <c r="I607" i="2" s="1"/>
  <c r="O606" i="2"/>
  <c r="N606" i="2"/>
  <c r="H606" i="2"/>
  <c r="I606" i="2" s="1"/>
  <c r="O605" i="2"/>
  <c r="N605" i="2"/>
  <c r="H605" i="2"/>
  <c r="I605" i="2" s="1"/>
  <c r="L605" i="2" s="1"/>
  <c r="O604" i="2"/>
  <c r="N604" i="2"/>
  <c r="H604" i="2"/>
  <c r="I604" i="2" s="1"/>
  <c r="O603" i="2"/>
  <c r="N603" i="2"/>
  <c r="H603" i="2"/>
  <c r="I603" i="2" s="1"/>
  <c r="O602" i="2"/>
  <c r="N602" i="2"/>
  <c r="P602" i="2" s="1"/>
  <c r="H602" i="2"/>
  <c r="I602" i="2" s="1"/>
  <c r="O601" i="2"/>
  <c r="N601" i="2"/>
  <c r="I601" i="2"/>
  <c r="L601" i="2" s="1"/>
  <c r="H601" i="2"/>
  <c r="O600" i="2"/>
  <c r="N600" i="2"/>
  <c r="P600" i="2" s="1"/>
  <c r="I600" i="2"/>
  <c r="H600" i="2"/>
  <c r="O599" i="2"/>
  <c r="N599" i="2"/>
  <c r="I599" i="2"/>
  <c r="H599" i="2"/>
  <c r="O598" i="2"/>
  <c r="N598" i="2"/>
  <c r="P598" i="2" s="1"/>
  <c r="H598" i="2"/>
  <c r="I598" i="2" s="1"/>
  <c r="O597" i="2"/>
  <c r="N597" i="2"/>
  <c r="I597" i="2"/>
  <c r="L597" i="2" s="1"/>
  <c r="H597" i="2"/>
  <c r="O596" i="2"/>
  <c r="N596" i="2"/>
  <c r="P596" i="2" s="1"/>
  <c r="H596" i="2"/>
  <c r="I596" i="2" s="1"/>
  <c r="O595" i="2"/>
  <c r="N595" i="2"/>
  <c r="H595" i="2"/>
  <c r="I595" i="2" s="1"/>
  <c r="O594" i="2"/>
  <c r="N594" i="2"/>
  <c r="H594" i="2"/>
  <c r="I594" i="2" s="1"/>
  <c r="O593" i="2"/>
  <c r="N593" i="2"/>
  <c r="P593" i="2" s="1"/>
  <c r="H593" i="2"/>
  <c r="I593" i="2" s="1"/>
  <c r="O592" i="2"/>
  <c r="N592" i="2"/>
  <c r="L592" i="2"/>
  <c r="H592" i="2"/>
  <c r="I592" i="2" s="1"/>
  <c r="J592" i="2" s="1"/>
  <c r="K592" i="2" s="1"/>
  <c r="O591" i="2"/>
  <c r="N591" i="2"/>
  <c r="J591" i="2"/>
  <c r="K591" i="2" s="1"/>
  <c r="I591" i="2"/>
  <c r="L591" i="2" s="1"/>
  <c r="H591" i="2"/>
  <c r="O590" i="2"/>
  <c r="N590" i="2"/>
  <c r="P590" i="2" s="1"/>
  <c r="I590" i="2"/>
  <c r="H590" i="2"/>
  <c r="O589" i="2"/>
  <c r="N589" i="2"/>
  <c r="H589" i="2"/>
  <c r="I589" i="2" s="1"/>
  <c r="O588" i="2"/>
  <c r="N588" i="2"/>
  <c r="H588" i="2"/>
  <c r="I588" i="2" s="1"/>
  <c r="O587" i="2"/>
  <c r="N587" i="2"/>
  <c r="J587" i="2"/>
  <c r="K587" i="2" s="1"/>
  <c r="H587" i="2"/>
  <c r="I587" i="2" s="1"/>
  <c r="L587" i="2" s="1"/>
  <c r="O586" i="2"/>
  <c r="N586" i="2"/>
  <c r="P586" i="2" s="1"/>
  <c r="H586" i="2"/>
  <c r="I586" i="2" s="1"/>
  <c r="O585" i="2"/>
  <c r="N585" i="2"/>
  <c r="P585" i="2" s="1"/>
  <c r="L585" i="2"/>
  <c r="H585" i="2"/>
  <c r="I585" i="2" s="1"/>
  <c r="J585" i="2" s="1"/>
  <c r="K585" i="2" s="1"/>
  <c r="O584" i="2"/>
  <c r="N584" i="2"/>
  <c r="P584" i="2" s="1"/>
  <c r="H584" i="2"/>
  <c r="I584" i="2" s="1"/>
  <c r="O583" i="2"/>
  <c r="N583" i="2"/>
  <c r="H583" i="2"/>
  <c r="I583" i="2" s="1"/>
  <c r="O582" i="2"/>
  <c r="N582" i="2"/>
  <c r="P582" i="2" s="1"/>
  <c r="J582" i="2"/>
  <c r="K582" i="2" s="1"/>
  <c r="I582" i="2"/>
  <c r="L582" i="2" s="1"/>
  <c r="H582" i="2"/>
  <c r="O581" i="2"/>
  <c r="N581" i="2"/>
  <c r="P581" i="2" s="1"/>
  <c r="H581" i="2"/>
  <c r="I581" i="2" s="1"/>
  <c r="L581" i="2" s="1"/>
  <c r="O580" i="2"/>
  <c r="N580" i="2"/>
  <c r="H580" i="2"/>
  <c r="I580" i="2" s="1"/>
  <c r="O579" i="2"/>
  <c r="N579" i="2"/>
  <c r="H579" i="2"/>
  <c r="I579" i="2" s="1"/>
  <c r="L579" i="2" s="1"/>
  <c r="O578" i="2"/>
  <c r="N578" i="2"/>
  <c r="I578" i="2"/>
  <c r="H578" i="2"/>
  <c r="O577" i="2"/>
  <c r="N577" i="2"/>
  <c r="H577" i="2"/>
  <c r="I577" i="2" s="1"/>
  <c r="J577" i="2" s="1"/>
  <c r="K577" i="2" s="1"/>
  <c r="O576" i="2"/>
  <c r="N576" i="2"/>
  <c r="P576" i="2" s="1"/>
  <c r="H576" i="2"/>
  <c r="I576" i="2" s="1"/>
  <c r="O575" i="2"/>
  <c r="N575" i="2"/>
  <c r="H575" i="2"/>
  <c r="I575" i="2" s="1"/>
  <c r="O574" i="2"/>
  <c r="N574" i="2"/>
  <c r="I574" i="2"/>
  <c r="L574" i="2" s="1"/>
  <c r="H574" i="2"/>
  <c r="O573" i="2"/>
  <c r="N573" i="2"/>
  <c r="H573" i="2"/>
  <c r="I573" i="2" s="1"/>
  <c r="O572" i="2"/>
  <c r="N572" i="2"/>
  <c r="H572" i="2"/>
  <c r="I572" i="2" s="1"/>
  <c r="O571" i="2"/>
  <c r="N571" i="2"/>
  <c r="H571" i="2"/>
  <c r="I571" i="2" s="1"/>
  <c r="L571" i="2" s="1"/>
  <c r="O570" i="2"/>
  <c r="N570" i="2"/>
  <c r="H570" i="2"/>
  <c r="I570" i="2" s="1"/>
  <c r="O569" i="2"/>
  <c r="N569" i="2"/>
  <c r="H569" i="2"/>
  <c r="I569" i="2" s="1"/>
  <c r="J569" i="2" s="1"/>
  <c r="K569" i="2" s="1"/>
  <c r="O568" i="2"/>
  <c r="N568" i="2"/>
  <c r="P568" i="2" s="1"/>
  <c r="H568" i="2"/>
  <c r="I568" i="2" s="1"/>
  <c r="O567" i="2"/>
  <c r="N567" i="2"/>
  <c r="H567" i="2"/>
  <c r="I567" i="2" s="1"/>
  <c r="O566" i="2"/>
  <c r="N566" i="2"/>
  <c r="I566" i="2"/>
  <c r="H566" i="2"/>
  <c r="O565" i="2"/>
  <c r="N565" i="2"/>
  <c r="H565" i="2"/>
  <c r="I565" i="2" s="1"/>
  <c r="J565" i="2" s="1"/>
  <c r="K565" i="2" s="1"/>
  <c r="O564" i="2"/>
  <c r="N564" i="2"/>
  <c r="H564" i="2"/>
  <c r="I564" i="2" s="1"/>
  <c r="O563" i="2"/>
  <c r="N563" i="2"/>
  <c r="H563" i="2"/>
  <c r="I563" i="2" s="1"/>
  <c r="O562" i="2"/>
  <c r="N562" i="2"/>
  <c r="P562" i="2" s="1"/>
  <c r="I562" i="2"/>
  <c r="H562" i="2"/>
  <c r="O561" i="2"/>
  <c r="N561" i="2"/>
  <c r="I561" i="2"/>
  <c r="H561" i="2"/>
  <c r="O560" i="2"/>
  <c r="N560" i="2"/>
  <c r="P560" i="2" s="1"/>
  <c r="I560" i="2"/>
  <c r="H560" i="2"/>
  <c r="O559" i="2"/>
  <c r="P559" i="2" s="1"/>
  <c r="N559" i="2"/>
  <c r="I559" i="2"/>
  <c r="H559" i="2"/>
  <c r="O558" i="2"/>
  <c r="N558" i="2"/>
  <c r="P558" i="2" s="1"/>
  <c r="H558" i="2"/>
  <c r="I558" i="2" s="1"/>
  <c r="O557" i="2"/>
  <c r="N557" i="2"/>
  <c r="H557" i="2"/>
  <c r="I557" i="2" s="1"/>
  <c r="O556" i="2"/>
  <c r="N556" i="2"/>
  <c r="P556" i="2" s="1"/>
  <c r="H556" i="2"/>
  <c r="I556" i="2" s="1"/>
  <c r="O555" i="2"/>
  <c r="P555" i="2" s="1"/>
  <c r="N555" i="2"/>
  <c r="H555" i="2"/>
  <c r="I555" i="2" s="1"/>
  <c r="O554" i="2"/>
  <c r="P554" i="2" s="1"/>
  <c r="N554" i="2"/>
  <c r="I554" i="2"/>
  <c r="H554" i="2"/>
  <c r="O553" i="2"/>
  <c r="N553" i="2"/>
  <c r="H553" i="2"/>
  <c r="I553" i="2" s="1"/>
  <c r="O552" i="2"/>
  <c r="N552" i="2"/>
  <c r="I552" i="2"/>
  <c r="H552" i="2"/>
  <c r="O551" i="2"/>
  <c r="P551" i="2" s="1"/>
  <c r="N551" i="2"/>
  <c r="H551" i="2"/>
  <c r="I551" i="2" s="1"/>
  <c r="P550" i="2"/>
  <c r="O550" i="2"/>
  <c r="N550" i="2"/>
  <c r="I550" i="2"/>
  <c r="H550" i="2"/>
  <c r="O549" i="2"/>
  <c r="N549" i="2"/>
  <c r="P549" i="2" s="1"/>
  <c r="H549" i="2"/>
  <c r="I549" i="2" s="1"/>
  <c r="O548" i="2"/>
  <c r="N548" i="2"/>
  <c r="P548" i="2" s="1"/>
  <c r="I548" i="2"/>
  <c r="H548" i="2"/>
  <c r="O547" i="2"/>
  <c r="N547" i="2"/>
  <c r="H547" i="2"/>
  <c r="I547" i="2" s="1"/>
  <c r="O546" i="2"/>
  <c r="N546" i="2"/>
  <c r="P546" i="2" s="1"/>
  <c r="I546" i="2"/>
  <c r="H546" i="2"/>
  <c r="O545" i="2"/>
  <c r="N545" i="2"/>
  <c r="P545" i="2" s="1"/>
  <c r="I545" i="2"/>
  <c r="H545" i="2"/>
  <c r="O544" i="2"/>
  <c r="N544" i="2"/>
  <c r="I544" i="2"/>
  <c r="H544" i="2"/>
  <c r="O543" i="2"/>
  <c r="N543" i="2"/>
  <c r="I543" i="2"/>
  <c r="H543" i="2"/>
  <c r="P542" i="2"/>
  <c r="O542" i="2"/>
  <c r="N542" i="2"/>
  <c r="H542" i="2"/>
  <c r="I542" i="2" s="1"/>
  <c r="O541" i="2"/>
  <c r="N541" i="2"/>
  <c r="P541" i="2" s="1"/>
  <c r="H541" i="2"/>
  <c r="I541" i="2" s="1"/>
  <c r="O540" i="2"/>
  <c r="N540" i="2"/>
  <c r="H540" i="2"/>
  <c r="I540" i="2" s="1"/>
  <c r="O539" i="2"/>
  <c r="N539" i="2"/>
  <c r="H539" i="2"/>
  <c r="I539" i="2" s="1"/>
  <c r="P538" i="2"/>
  <c r="O538" i="2"/>
  <c r="N538" i="2"/>
  <c r="H538" i="2"/>
  <c r="I538" i="2" s="1"/>
  <c r="O537" i="2"/>
  <c r="N537" i="2"/>
  <c r="I537" i="2"/>
  <c r="H537" i="2"/>
  <c r="O536" i="2"/>
  <c r="N536" i="2"/>
  <c r="H536" i="2"/>
  <c r="I536" i="2" s="1"/>
  <c r="O535" i="2"/>
  <c r="P535" i="2" s="1"/>
  <c r="N535" i="2"/>
  <c r="I535" i="2"/>
  <c r="H535" i="2"/>
  <c r="P534" i="2"/>
  <c r="O534" i="2"/>
  <c r="N534" i="2"/>
  <c r="I534" i="2"/>
  <c r="H534" i="2"/>
  <c r="O533" i="2"/>
  <c r="N533" i="2"/>
  <c r="P533" i="2" s="1"/>
  <c r="I533" i="2"/>
  <c r="H533" i="2"/>
  <c r="O532" i="2"/>
  <c r="N532" i="2"/>
  <c r="P532" i="2" s="1"/>
  <c r="I532" i="2"/>
  <c r="H532" i="2"/>
  <c r="O531" i="2"/>
  <c r="N531" i="2"/>
  <c r="I531" i="2"/>
  <c r="H531" i="2"/>
  <c r="O530" i="2"/>
  <c r="N530" i="2"/>
  <c r="P530" i="2" s="1"/>
  <c r="H530" i="2"/>
  <c r="I530" i="2" s="1"/>
  <c r="O529" i="2"/>
  <c r="N529" i="2"/>
  <c r="H529" i="2"/>
  <c r="I529" i="2" s="1"/>
  <c r="O528" i="2"/>
  <c r="N528" i="2"/>
  <c r="H528" i="2"/>
  <c r="I528" i="2" s="1"/>
  <c r="O527" i="2"/>
  <c r="P527" i="2" s="1"/>
  <c r="N527" i="2"/>
  <c r="H527" i="2"/>
  <c r="I527" i="2" s="1"/>
  <c r="P526" i="2"/>
  <c r="O526" i="2"/>
  <c r="N526" i="2"/>
  <c r="I526" i="2"/>
  <c r="H526" i="2"/>
  <c r="O525" i="2"/>
  <c r="N525" i="2"/>
  <c r="H525" i="2"/>
  <c r="I525" i="2" s="1"/>
  <c r="O524" i="2"/>
  <c r="N524" i="2"/>
  <c r="I524" i="2"/>
  <c r="H524" i="2"/>
  <c r="O523" i="2"/>
  <c r="P523" i="2" s="1"/>
  <c r="N523" i="2"/>
  <c r="H523" i="2"/>
  <c r="I523" i="2" s="1"/>
  <c r="P522" i="2"/>
  <c r="O522" i="2"/>
  <c r="N522" i="2"/>
  <c r="I522" i="2"/>
  <c r="H522" i="2"/>
  <c r="O521" i="2"/>
  <c r="N521" i="2"/>
  <c r="P521" i="2" s="1"/>
  <c r="I521" i="2"/>
  <c r="H521" i="2"/>
  <c r="O520" i="2"/>
  <c r="N520" i="2"/>
  <c r="I520" i="2"/>
  <c r="H520" i="2"/>
  <c r="O519" i="2"/>
  <c r="N519" i="2"/>
  <c r="I519" i="2"/>
  <c r="H519" i="2"/>
  <c r="O518" i="2"/>
  <c r="N518" i="2"/>
  <c r="I518" i="2"/>
  <c r="H518" i="2"/>
  <c r="O517" i="2"/>
  <c r="N517" i="2"/>
  <c r="P517" i="2" s="1"/>
  <c r="I517" i="2"/>
  <c r="H517" i="2"/>
  <c r="O516" i="2"/>
  <c r="N516" i="2"/>
  <c r="I516" i="2"/>
  <c r="H516" i="2"/>
  <c r="O515" i="2"/>
  <c r="N515" i="2"/>
  <c r="I515" i="2"/>
  <c r="H515" i="2"/>
  <c r="P514" i="2"/>
  <c r="O514" i="2"/>
  <c r="N514" i="2"/>
  <c r="H514" i="2"/>
  <c r="I514" i="2" s="1"/>
  <c r="O513" i="2"/>
  <c r="N513" i="2"/>
  <c r="P513" i="2" s="1"/>
  <c r="H513" i="2"/>
  <c r="I513" i="2" s="1"/>
  <c r="O512" i="2"/>
  <c r="N512" i="2"/>
  <c r="H512" i="2"/>
  <c r="I512" i="2" s="1"/>
  <c r="O511" i="2"/>
  <c r="P511" i="2" s="1"/>
  <c r="N511" i="2"/>
  <c r="H511" i="2"/>
  <c r="I511" i="2" s="1"/>
  <c r="P510" i="2"/>
  <c r="O510" i="2"/>
  <c r="N510" i="2"/>
  <c r="H510" i="2"/>
  <c r="I510" i="2" s="1"/>
  <c r="O509" i="2"/>
  <c r="N509" i="2"/>
  <c r="I509" i="2"/>
  <c r="H509" i="2"/>
  <c r="O508" i="2"/>
  <c r="N508" i="2"/>
  <c r="H508" i="2"/>
  <c r="I508" i="2" s="1"/>
  <c r="P507" i="2"/>
  <c r="O507" i="2"/>
  <c r="N507" i="2"/>
  <c r="I507" i="2"/>
  <c r="H507" i="2"/>
  <c r="O506" i="2"/>
  <c r="N506" i="2"/>
  <c r="P506" i="2" s="1"/>
  <c r="I506" i="2"/>
  <c r="H506" i="2"/>
  <c r="O505" i="2"/>
  <c r="N505" i="2"/>
  <c r="I505" i="2"/>
  <c r="H505" i="2"/>
  <c r="O504" i="2"/>
  <c r="N504" i="2"/>
  <c r="P504" i="2" s="1"/>
  <c r="I504" i="2"/>
  <c r="L504" i="2" s="1"/>
  <c r="H504" i="2"/>
  <c r="P503" i="2"/>
  <c r="O503" i="2"/>
  <c r="N503" i="2"/>
  <c r="H503" i="2"/>
  <c r="I503" i="2" s="1"/>
  <c r="O502" i="2"/>
  <c r="N502" i="2"/>
  <c r="H502" i="2"/>
  <c r="I502" i="2" s="1"/>
  <c r="L502" i="2" s="1"/>
  <c r="P501" i="2"/>
  <c r="O501" i="2"/>
  <c r="N501" i="2"/>
  <c r="H501" i="2"/>
  <c r="I501" i="2" s="1"/>
  <c r="O500" i="2"/>
  <c r="N500" i="2"/>
  <c r="I500" i="2"/>
  <c r="L500" i="2" s="1"/>
  <c r="H500" i="2"/>
  <c r="P499" i="2"/>
  <c r="O499" i="2"/>
  <c r="N499" i="2"/>
  <c r="I499" i="2"/>
  <c r="H499" i="2"/>
  <c r="O498" i="2"/>
  <c r="N498" i="2"/>
  <c r="I498" i="2"/>
  <c r="L498" i="2" s="1"/>
  <c r="H498" i="2"/>
  <c r="O497" i="2"/>
  <c r="N497" i="2"/>
  <c r="H497" i="2"/>
  <c r="I497" i="2" s="1"/>
  <c r="O496" i="2"/>
  <c r="N496" i="2"/>
  <c r="H496" i="2"/>
  <c r="I496" i="2" s="1"/>
  <c r="L496" i="2" s="1"/>
  <c r="P495" i="2"/>
  <c r="O495" i="2"/>
  <c r="N495" i="2"/>
  <c r="J495" i="2"/>
  <c r="K495" i="2" s="1"/>
  <c r="I495" i="2"/>
  <c r="L495" i="2" s="1"/>
  <c r="H495" i="2"/>
  <c r="O494" i="2"/>
  <c r="N494" i="2"/>
  <c r="P494" i="2" s="1"/>
  <c r="I494" i="2"/>
  <c r="L494" i="2" s="1"/>
  <c r="H494" i="2"/>
  <c r="O493" i="2"/>
  <c r="N493" i="2"/>
  <c r="I493" i="2"/>
  <c r="H493" i="2"/>
  <c r="O492" i="2"/>
  <c r="N492" i="2"/>
  <c r="H492" i="2"/>
  <c r="I492" i="2" s="1"/>
  <c r="O491" i="2"/>
  <c r="N491" i="2"/>
  <c r="P491" i="2" s="1"/>
  <c r="I491" i="2"/>
  <c r="H491" i="2"/>
  <c r="O490" i="2"/>
  <c r="N490" i="2"/>
  <c r="P490" i="2" s="1"/>
  <c r="H490" i="2"/>
  <c r="I490" i="2" s="1"/>
  <c r="O489" i="2"/>
  <c r="N489" i="2"/>
  <c r="I489" i="2"/>
  <c r="H489" i="2"/>
  <c r="O488" i="2"/>
  <c r="N488" i="2"/>
  <c r="H488" i="2"/>
  <c r="I488" i="2" s="1"/>
  <c r="O487" i="2"/>
  <c r="N487" i="2"/>
  <c r="P487" i="2" s="1"/>
  <c r="I487" i="2"/>
  <c r="L487" i="2" s="1"/>
  <c r="H487" i="2"/>
  <c r="O486" i="2"/>
  <c r="N486" i="2"/>
  <c r="P486" i="2" s="1"/>
  <c r="H486" i="2"/>
  <c r="I486" i="2" s="1"/>
  <c r="O485" i="2"/>
  <c r="N485" i="2"/>
  <c r="I485" i="2"/>
  <c r="H485" i="2"/>
  <c r="O484" i="2"/>
  <c r="N484" i="2"/>
  <c r="P484" i="2" s="1"/>
  <c r="H484" i="2"/>
  <c r="I484" i="2" s="1"/>
  <c r="O483" i="2"/>
  <c r="N483" i="2"/>
  <c r="H483" i="2"/>
  <c r="I483" i="2" s="1"/>
  <c r="O482" i="2"/>
  <c r="N482" i="2"/>
  <c r="H482" i="2"/>
  <c r="I482" i="2" s="1"/>
  <c r="P481" i="2"/>
  <c r="O481" i="2"/>
  <c r="N481" i="2"/>
  <c r="H481" i="2"/>
  <c r="I481" i="2" s="1"/>
  <c r="O480" i="2"/>
  <c r="N480" i="2"/>
  <c r="P480" i="2" s="1"/>
  <c r="H480" i="2"/>
  <c r="I480" i="2" s="1"/>
  <c r="P479" i="2"/>
  <c r="O479" i="2"/>
  <c r="N479" i="2"/>
  <c r="H479" i="2"/>
  <c r="I479" i="2" s="1"/>
  <c r="O478" i="2"/>
  <c r="N478" i="2"/>
  <c r="H478" i="2"/>
  <c r="I478" i="2" s="1"/>
  <c r="P477" i="2"/>
  <c r="O477" i="2"/>
  <c r="N477" i="2"/>
  <c r="H477" i="2"/>
  <c r="I477" i="2" s="1"/>
  <c r="O476" i="2"/>
  <c r="N476" i="2"/>
  <c r="H476" i="2"/>
  <c r="I476" i="2" s="1"/>
  <c r="P475" i="2"/>
  <c r="O475" i="2"/>
  <c r="N475" i="2"/>
  <c r="H475" i="2"/>
  <c r="I475" i="2" s="1"/>
  <c r="L475" i="2" s="1"/>
  <c r="O474" i="2"/>
  <c r="N474" i="2"/>
  <c r="H474" i="2"/>
  <c r="I474" i="2" s="1"/>
  <c r="O473" i="2"/>
  <c r="P473" i="2" s="1"/>
  <c r="N473" i="2"/>
  <c r="H473" i="2"/>
  <c r="I473" i="2" s="1"/>
  <c r="O472" i="2"/>
  <c r="N472" i="2"/>
  <c r="H472" i="2"/>
  <c r="I472" i="2" s="1"/>
  <c r="O471" i="2"/>
  <c r="P471" i="2" s="1"/>
  <c r="N471" i="2"/>
  <c r="H471" i="2"/>
  <c r="I471" i="2" s="1"/>
  <c r="O470" i="2"/>
  <c r="N470" i="2"/>
  <c r="H470" i="2"/>
  <c r="I470" i="2" s="1"/>
  <c r="O469" i="2"/>
  <c r="P469" i="2" s="1"/>
  <c r="N469" i="2"/>
  <c r="H469" i="2"/>
  <c r="I469" i="2" s="1"/>
  <c r="O468" i="2"/>
  <c r="N468" i="2"/>
  <c r="H468" i="2"/>
  <c r="I468" i="2" s="1"/>
  <c r="O467" i="2"/>
  <c r="P467" i="2" s="1"/>
  <c r="N467" i="2"/>
  <c r="H467" i="2"/>
  <c r="I467" i="2" s="1"/>
  <c r="O466" i="2"/>
  <c r="N466" i="2"/>
  <c r="H466" i="2"/>
  <c r="I466" i="2" s="1"/>
  <c r="P465" i="2"/>
  <c r="O465" i="2"/>
  <c r="N465" i="2"/>
  <c r="H465" i="2"/>
  <c r="I465" i="2" s="1"/>
  <c r="O464" i="2"/>
  <c r="N464" i="2"/>
  <c r="H464" i="2"/>
  <c r="I464" i="2" s="1"/>
  <c r="P463" i="2"/>
  <c r="O463" i="2"/>
  <c r="N463" i="2"/>
  <c r="H463" i="2"/>
  <c r="I463" i="2" s="1"/>
  <c r="L463" i="2" s="1"/>
  <c r="O462" i="2"/>
  <c r="N462" i="2"/>
  <c r="H462" i="2"/>
  <c r="I462" i="2" s="1"/>
  <c r="P461" i="2"/>
  <c r="O461" i="2"/>
  <c r="N461" i="2"/>
  <c r="H461" i="2"/>
  <c r="I461" i="2" s="1"/>
  <c r="O460" i="2"/>
  <c r="N460" i="2"/>
  <c r="H460" i="2"/>
  <c r="I460" i="2" s="1"/>
  <c r="P459" i="2"/>
  <c r="O459" i="2"/>
  <c r="N459" i="2"/>
  <c r="H459" i="2"/>
  <c r="I459" i="2" s="1"/>
  <c r="O458" i="2"/>
  <c r="N458" i="2"/>
  <c r="H458" i="2"/>
  <c r="I458" i="2" s="1"/>
  <c r="P457" i="2"/>
  <c r="O457" i="2"/>
  <c r="N457" i="2"/>
  <c r="H457" i="2"/>
  <c r="I457" i="2" s="1"/>
  <c r="O456" i="2"/>
  <c r="N456" i="2"/>
  <c r="H456" i="2"/>
  <c r="I456" i="2" s="1"/>
  <c r="P455" i="2"/>
  <c r="O455" i="2"/>
  <c r="N455" i="2"/>
  <c r="H455" i="2"/>
  <c r="I455" i="2" s="1"/>
  <c r="L455" i="2" s="1"/>
  <c r="O454" i="2"/>
  <c r="N454" i="2"/>
  <c r="H454" i="2"/>
  <c r="I454" i="2" s="1"/>
  <c r="P453" i="2"/>
  <c r="O453" i="2"/>
  <c r="N453" i="2"/>
  <c r="H453" i="2"/>
  <c r="I453" i="2" s="1"/>
  <c r="O452" i="2"/>
  <c r="N452" i="2"/>
  <c r="H452" i="2"/>
  <c r="I452" i="2" s="1"/>
  <c r="P451" i="2"/>
  <c r="O451" i="2"/>
  <c r="N451" i="2"/>
  <c r="H451" i="2"/>
  <c r="I451" i="2" s="1"/>
  <c r="O450" i="2"/>
  <c r="N450" i="2"/>
  <c r="H450" i="2"/>
  <c r="I450" i="2" s="1"/>
  <c r="O449" i="2"/>
  <c r="N449" i="2"/>
  <c r="P449" i="2" s="1"/>
  <c r="H449" i="2"/>
  <c r="I449" i="2" s="1"/>
  <c r="O448" i="2"/>
  <c r="N448" i="2"/>
  <c r="H448" i="2"/>
  <c r="I448" i="2" s="1"/>
  <c r="O447" i="2"/>
  <c r="N447" i="2"/>
  <c r="H447" i="2"/>
  <c r="I447" i="2" s="1"/>
  <c r="O446" i="2"/>
  <c r="N446" i="2"/>
  <c r="H446" i="2"/>
  <c r="I446" i="2" s="1"/>
  <c r="P445" i="2"/>
  <c r="O445" i="2"/>
  <c r="N445" i="2"/>
  <c r="H445" i="2"/>
  <c r="I445" i="2" s="1"/>
  <c r="O444" i="2"/>
  <c r="N444" i="2"/>
  <c r="H444" i="2"/>
  <c r="I444" i="2" s="1"/>
  <c r="P443" i="2"/>
  <c r="O443" i="2"/>
  <c r="N443" i="2"/>
  <c r="H443" i="2"/>
  <c r="I443" i="2" s="1"/>
  <c r="L443" i="2" s="1"/>
  <c r="O442" i="2"/>
  <c r="N442" i="2"/>
  <c r="H442" i="2"/>
  <c r="I442" i="2" s="1"/>
  <c r="P441" i="2"/>
  <c r="O441" i="2"/>
  <c r="N441" i="2"/>
  <c r="H441" i="2"/>
  <c r="I441" i="2" s="1"/>
  <c r="O440" i="2"/>
  <c r="N440" i="2"/>
  <c r="H440" i="2"/>
  <c r="I440" i="2" s="1"/>
  <c r="P439" i="2"/>
  <c r="O439" i="2"/>
  <c r="N439" i="2"/>
  <c r="H439" i="2"/>
  <c r="I439" i="2" s="1"/>
  <c r="O438" i="2"/>
  <c r="N438" i="2"/>
  <c r="H438" i="2"/>
  <c r="I438" i="2" s="1"/>
  <c r="P437" i="2"/>
  <c r="O437" i="2"/>
  <c r="N437" i="2"/>
  <c r="H437" i="2"/>
  <c r="I437" i="2" s="1"/>
  <c r="O436" i="2"/>
  <c r="P436" i="2" s="1"/>
  <c r="N436" i="2"/>
  <c r="H436" i="2"/>
  <c r="I436" i="2" s="1"/>
  <c r="O435" i="2"/>
  <c r="N435" i="2"/>
  <c r="I435" i="2"/>
  <c r="H435" i="2"/>
  <c r="O434" i="2"/>
  <c r="N434" i="2"/>
  <c r="H434" i="2"/>
  <c r="I434" i="2" s="1"/>
  <c r="O433" i="2"/>
  <c r="N433" i="2"/>
  <c r="P433" i="2" s="1"/>
  <c r="H433" i="2"/>
  <c r="I433" i="2" s="1"/>
  <c r="O432" i="2"/>
  <c r="N432" i="2"/>
  <c r="H432" i="2"/>
  <c r="I432" i="2" s="1"/>
  <c r="O431" i="2"/>
  <c r="N431" i="2"/>
  <c r="I431" i="2"/>
  <c r="H431" i="2"/>
  <c r="O430" i="2"/>
  <c r="N430" i="2"/>
  <c r="H430" i="2"/>
  <c r="I430" i="2" s="1"/>
  <c r="O429" i="2"/>
  <c r="N429" i="2"/>
  <c r="H429" i="2"/>
  <c r="I429" i="2" s="1"/>
  <c r="O428" i="2"/>
  <c r="N428" i="2"/>
  <c r="H428" i="2"/>
  <c r="I428" i="2" s="1"/>
  <c r="O427" i="2"/>
  <c r="N427" i="2"/>
  <c r="H427" i="2"/>
  <c r="I427" i="2" s="1"/>
  <c r="O426" i="2"/>
  <c r="N426" i="2"/>
  <c r="H426" i="2"/>
  <c r="I426" i="2" s="1"/>
  <c r="O425" i="2"/>
  <c r="N425" i="2"/>
  <c r="H425" i="2"/>
  <c r="I425" i="2" s="1"/>
  <c r="O424" i="2"/>
  <c r="N424" i="2"/>
  <c r="H424" i="2"/>
  <c r="I424" i="2" s="1"/>
  <c r="O423" i="2"/>
  <c r="N423" i="2"/>
  <c r="H423" i="2"/>
  <c r="I423" i="2" s="1"/>
  <c r="O422" i="2"/>
  <c r="N422" i="2"/>
  <c r="H422" i="2"/>
  <c r="I422" i="2" s="1"/>
  <c r="O421" i="2"/>
  <c r="N421" i="2"/>
  <c r="H421" i="2"/>
  <c r="I421" i="2" s="1"/>
  <c r="O420" i="2"/>
  <c r="N420" i="2"/>
  <c r="H420" i="2"/>
  <c r="I420" i="2" s="1"/>
  <c r="O419" i="2"/>
  <c r="N419" i="2"/>
  <c r="H419" i="2"/>
  <c r="I419" i="2" s="1"/>
  <c r="O418" i="2"/>
  <c r="N418" i="2"/>
  <c r="H418" i="2"/>
  <c r="I418" i="2" s="1"/>
  <c r="O417" i="2"/>
  <c r="N417" i="2"/>
  <c r="H417" i="2"/>
  <c r="I417" i="2" s="1"/>
  <c r="O416" i="2"/>
  <c r="N416" i="2"/>
  <c r="H416" i="2"/>
  <c r="I416" i="2" s="1"/>
  <c r="O415" i="2"/>
  <c r="N415" i="2"/>
  <c r="H415" i="2"/>
  <c r="I415" i="2" s="1"/>
  <c r="O414" i="2"/>
  <c r="N414" i="2"/>
  <c r="H414" i="2"/>
  <c r="I414" i="2" s="1"/>
  <c r="O413" i="2"/>
  <c r="N413" i="2"/>
  <c r="H413" i="2"/>
  <c r="I413" i="2" s="1"/>
  <c r="O412" i="2"/>
  <c r="N412" i="2"/>
  <c r="H412" i="2"/>
  <c r="I412" i="2" s="1"/>
  <c r="O411" i="2"/>
  <c r="N411" i="2"/>
  <c r="H411" i="2"/>
  <c r="I411" i="2" s="1"/>
  <c r="O410" i="2"/>
  <c r="N410" i="2"/>
  <c r="H410" i="2"/>
  <c r="I410" i="2" s="1"/>
  <c r="O409" i="2"/>
  <c r="N409" i="2"/>
  <c r="H409" i="2"/>
  <c r="I409" i="2" s="1"/>
  <c r="O408" i="2"/>
  <c r="N408" i="2"/>
  <c r="H408" i="2"/>
  <c r="I408" i="2" s="1"/>
  <c r="O407" i="2"/>
  <c r="N407" i="2"/>
  <c r="H407" i="2"/>
  <c r="I407" i="2" s="1"/>
  <c r="O406" i="2"/>
  <c r="N406" i="2"/>
  <c r="P406" i="2" s="1"/>
  <c r="I406" i="2"/>
  <c r="H406" i="2"/>
  <c r="P405" i="2"/>
  <c r="O405" i="2"/>
  <c r="N405" i="2"/>
  <c r="H405" i="2"/>
  <c r="I405" i="2" s="1"/>
  <c r="O404" i="2"/>
  <c r="N404" i="2"/>
  <c r="P404" i="2" s="1"/>
  <c r="I404" i="2"/>
  <c r="H404" i="2"/>
  <c r="O403" i="2"/>
  <c r="N403" i="2"/>
  <c r="H403" i="2"/>
  <c r="I403" i="2" s="1"/>
  <c r="O402" i="2"/>
  <c r="N402" i="2"/>
  <c r="I402" i="2"/>
  <c r="H402" i="2"/>
  <c r="O401" i="2"/>
  <c r="P401" i="2" s="1"/>
  <c r="N401" i="2"/>
  <c r="I401" i="2"/>
  <c r="H401" i="2"/>
  <c r="O400" i="2"/>
  <c r="N400" i="2"/>
  <c r="H400" i="2"/>
  <c r="I400" i="2" s="1"/>
  <c r="O399" i="2"/>
  <c r="N399" i="2"/>
  <c r="H399" i="2"/>
  <c r="I399" i="2" s="1"/>
  <c r="O398" i="2"/>
  <c r="N398" i="2"/>
  <c r="I398" i="2"/>
  <c r="L398" i="2" s="1"/>
  <c r="H398" i="2"/>
  <c r="O397" i="2"/>
  <c r="P397" i="2" s="1"/>
  <c r="N397" i="2"/>
  <c r="H397" i="2"/>
  <c r="I397" i="2" s="1"/>
  <c r="L397" i="2" s="1"/>
  <c r="O396" i="2"/>
  <c r="N396" i="2"/>
  <c r="H396" i="2"/>
  <c r="I396" i="2" s="1"/>
  <c r="O395" i="2"/>
  <c r="N395" i="2"/>
  <c r="I395" i="2"/>
  <c r="H395" i="2"/>
  <c r="O394" i="2"/>
  <c r="N394" i="2"/>
  <c r="P394" i="2" s="1"/>
  <c r="I394" i="2"/>
  <c r="L394" i="2" s="1"/>
  <c r="H394" i="2"/>
  <c r="O393" i="2"/>
  <c r="P393" i="2" s="1"/>
  <c r="N393" i="2"/>
  <c r="H393" i="2"/>
  <c r="I393" i="2" s="1"/>
  <c r="L393" i="2" s="1"/>
  <c r="O392" i="2"/>
  <c r="N392" i="2"/>
  <c r="P392" i="2" s="1"/>
  <c r="I392" i="2"/>
  <c r="H392" i="2"/>
  <c r="O391" i="2"/>
  <c r="P391" i="2" s="1"/>
  <c r="N391" i="2"/>
  <c r="I391" i="2"/>
  <c r="H391" i="2"/>
  <c r="O390" i="2"/>
  <c r="N390" i="2"/>
  <c r="J390" i="2"/>
  <c r="K390" i="2" s="1"/>
  <c r="I390" i="2"/>
  <c r="L390" i="2" s="1"/>
  <c r="H390" i="2"/>
  <c r="O389" i="2"/>
  <c r="N389" i="2"/>
  <c r="H389" i="2"/>
  <c r="I389" i="2" s="1"/>
  <c r="O388" i="2"/>
  <c r="N388" i="2"/>
  <c r="J388" i="2"/>
  <c r="K388" i="2" s="1"/>
  <c r="I388" i="2"/>
  <c r="L388" i="2" s="1"/>
  <c r="H388" i="2"/>
  <c r="O387" i="2"/>
  <c r="N387" i="2"/>
  <c r="H387" i="2"/>
  <c r="I387" i="2" s="1"/>
  <c r="O386" i="2"/>
  <c r="N386" i="2"/>
  <c r="J386" i="2"/>
  <c r="K386" i="2" s="1"/>
  <c r="I386" i="2"/>
  <c r="L386" i="2" s="1"/>
  <c r="H386" i="2"/>
  <c r="O385" i="2"/>
  <c r="N385" i="2"/>
  <c r="H385" i="2"/>
  <c r="I385" i="2" s="1"/>
  <c r="O384" i="2"/>
  <c r="N384" i="2"/>
  <c r="J384" i="2"/>
  <c r="K384" i="2" s="1"/>
  <c r="I384" i="2"/>
  <c r="L384" i="2" s="1"/>
  <c r="H384" i="2"/>
  <c r="O383" i="2"/>
  <c r="N383" i="2"/>
  <c r="H383" i="2"/>
  <c r="I383" i="2" s="1"/>
  <c r="O382" i="2"/>
  <c r="N382" i="2"/>
  <c r="P382" i="2" s="1"/>
  <c r="J382" i="2"/>
  <c r="K382" i="2" s="1"/>
  <c r="I382" i="2"/>
  <c r="L382" i="2" s="1"/>
  <c r="H382" i="2"/>
  <c r="O381" i="2"/>
  <c r="P381" i="2" s="1"/>
  <c r="N381" i="2"/>
  <c r="H381" i="2"/>
  <c r="I381" i="2" s="1"/>
  <c r="O380" i="2"/>
  <c r="N380" i="2"/>
  <c r="P380" i="2" s="1"/>
  <c r="J380" i="2"/>
  <c r="K380" i="2" s="1"/>
  <c r="I380" i="2"/>
  <c r="L380" i="2" s="1"/>
  <c r="H380" i="2"/>
  <c r="O379" i="2"/>
  <c r="P379" i="2" s="1"/>
  <c r="N379" i="2"/>
  <c r="I379" i="2"/>
  <c r="H379" i="2"/>
  <c r="O378" i="2"/>
  <c r="N378" i="2"/>
  <c r="P378" i="2" s="1"/>
  <c r="H378" i="2"/>
  <c r="I378" i="2" s="1"/>
  <c r="O377" i="2"/>
  <c r="N377" i="2"/>
  <c r="H377" i="2"/>
  <c r="I377" i="2" s="1"/>
  <c r="O376" i="2"/>
  <c r="N376" i="2"/>
  <c r="P376" i="2" s="1"/>
  <c r="H376" i="2"/>
  <c r="I376" i="2" s="1"/>
  <c r="O375" i="2"/>
  <c r="N375" i="2"/>
  <c r="H375" i="2"/>
  <c r="I375" i="2" s="1"/>
  <c r="O374" i="2"/>
  <c r="N374" i="2"/>
  <c r="I374" i="2"/>
  <c r="L374" i="2" s="1"/>
  <c r="H374" i="2"/>
  <c r="O373" i="2"/>
  <c r="P373" i="2" s="1"/>
  <c r="N373" i="2"/>
  <c r="H373" i="2"/>
  <c r="I373" i="2" s="1"/>
  <c r="O372" i="2"/>
  <c r="N372" i="2"/>
  <c r="I372" i="2"/>
  <c r="L372" i="2" s="1"/>
  <c r="H372" i="2"/>
  <c r="O371" i="2"/>
  <c r="P371" i="2" s="1"/>
  <c r="N371" i="2"/>
  <c r="I371" i="2"/>
  <c r="L371" i="2" s="1"/>
  <c r="H371" i="2"/>
  <c r="O370" i="2"/>
  <c r="N370" i="2"/>
  <c r="H370" i="2"/>
  <c r="I370" i="2" s="1"/>
  <c r="O369" i="2"/>
  <c r="N369" i="2"/>
  <c r="P369" i="2" s="1"/>
  <c r="H369" i="2"/>
  <c r="I369" i="2" s="1"/>
  <c r="P368" i="2"/>
  <c r="O368" i="2"/>
  <c r="N368" i="2"/>
  <c r="I368" i="2"/>
  <c r="L368" i="2" s="1"/>
  <c r="H368" i="2"/>
  <c r="O367" i="2"/>
  <c r="P367" i="2" s="1"/>
  <c r="N367" i="2"/>
  <c r="H367" i="2"/>
  <c r="I367" i="2" s="1"/>
  <c r="O366" i="2"/>
  <c r="N366" i="2"/>
  <c r="H366" i="2"/>
  <c r="I366" i="2" s="1"/>
  <c r="O365" i="2"/>
  <c r="N365" i="2"/>
  <c r="P365" i="2" s="1"/>
  <c r="H365" i="2"/>
  <c r="I365" i="2" s="1"/>
  <c r="O364" i="2"/>
  <c r="P364" i="2" s="1"/>
  <c r="N364" i="2"/>
  <c r="I364" i="2"/>
  <c r="L364" i="2" s="1"/>
  <c r="H364" i="2"/>
  <c r="O363" i="2"/>
  <c r="P363" i="2" s="1"/>
  <c r="N363" i="2"/>
  <c r="J363" i="2"/>
  <c r="K363" i="2" s="1"/>
  <c r="I363" i="2"/>
  <c r="L363" i="2" s="1"/>
  <c r="H363" i="2"/>
  <c r="O362" i="2"/>
  <c r="N362" i="2"/>
  <c r="P362" i="2" s="1"/>
  <c r="H362" i="2"/>
  <c r="I362" i="2" s="1"/>
  <c r="O361" i="2"/>
  <c r="N361" i="2"/>
  <c r="H361" i="2"/>
  <c r="I361" i="2" s="1"/>
  <c r="P360" i="2"/>
  <c r="O360" i="2"/>
  <c r="N360" i="2"/>
  <c r="H360" i="2"/>
  <c r="I360" i="2" s="1"/>
  <c r="O359" i="2"/>
  <c r="N359" i="2"/>
  <c r="I359" i="2"/>
  <c r="H359" i="2"/>
  <c r="O358" i="2"/>
  <c r="N358" i="2"/>
  <c r="H358" i="2"/>
  <c r="I358" i="2" s="1"/>
  <c r="O357" i="2"/>
  <c r="N357" i="2"/>
  <c r="H357" i="2"/>
  <c r="I357" i="2" s="1"/>
  <c r="P356" i="2"/>
  <c r="O356" i="2"/>
  <c r="N356" i="2"/>
  <c r="I356" i="2"/>
  <c r="L356" i="2" s="1"/>
  <c r="H356" i="2"/>
  <c r="O355" i="2"/>
  <c r="N355" i="2"/>
  <c r="H355" i="2"/>
  <c r="I355" i="2" s="1"/>
  <c r="O354" i="2"/>
  <c r="N354" i="2"/>
  <c r="P354" i="2" s="1"/>
  <c r="H354" i="2"/>
  <c r="I354" i="2" s="1"/>
  <c r="P353" i="2"/>
  <c r="O353" i="2"/>
  <c r="N353" i="2"/>
  <c r="H353" i="2"/>
  <c r="I353" i="2" s="1"/>
  <c r="P352" i="2"/>
  <c r="O352" i="2"/>
  <c r="N352" i="2"/>
  <c r="H352" i="2"/>
  <c r="I352" i="2" s="1"/>
  <c r="O351" i="2"/>
  <c r="N351" i="2"/>
  <c r="I351" i="2"/>
  <c r="J351" i="2" s="1"/>
  <c r="K351" i="2" s="1"/>
  <c r="H351" i="2"/>
  <c r="O350" i="2"/>
  <c r="N350" i="2"/>
  <c r="H350" i="2"/>
  <c r="I350" i="2" s="1"/>
  <c r="O349" i="2"/>
  <c r="N349" i="2"/>
  <c r="P349" i="2" s="1"/>
  <c r="I349" i="2"/>
  <c r="J349" i="2" s="1"/>
  <c r="K349" i="2" s="1"/>
  <c r="H349" i="2"/>
  <c r="O348" i="2"/>
  <c r="N348" i="2"/>
  <c r="P348" i="2" s="1"/>
  <c r="H348" i="2"/>
  <c r="I348" i="2" s="1"/>
  <c r="O347" i="2"/>
  <c r="N347" i="2"/>
  <c r="I347" i="2"/>
  <c r="J347" i="2" s="1"/>
  <c r="K347" i="2" s="1"/>
  <c r="H347" i="2"/>
  <c r="O346" i="2"/>
  <c r="N346" i="2"/>
  <c r="H346" i="2"/>
  <c r="I346" i="2" s="1"/>
  <c r="O345" i="2"/>
  <c r="N345" i="2"/>
  <c r="P345" i="2" s="1"/>
  <c r="H345" i="2"/>
  <c r="I345" i="2" s="1"/>
  <c r="O344" i="2"/>
  <c r="N344" i="2"/>
  <c r="H344" i="2"/>
  <c r="I344" i="2" s="1"/>
  <c r="O343" i="2"/>
  <c r="N343" i="2"/>
  <c r="P343" i="2" s="1"/>
  <c r="H343" i="2"/>
  <c r="I343" i="2" s="1"/>
  <c r="J343" i="2" s="1"/>
  <c r="K343" i="2" s="1"/>
  <c r="O342" i="2"/>
  <c r="N342" i="2"/>
  <c r="P342" i="2" s="1"/>
  <c r="H342" i="2"/>
  <c r="I342" i="2" s="1"/>
  <c r="O341" i="2"/>
  <c r="N341" i="2"/>
  <c r="I341" i="2"/>
  <c r="J341" i="2" s="1"/>
  <c r="K341" i="2" s="1"/>
  <c r="H341" i="2"/>
  <c r="O340" i="2"/>
  <c r="N340" i="2"/>
  <c r="H340" i="2"/>
  <c r="I340" i="2" s="1"/>
  <c r="O339" i="2"/>
  <c r="N339" i="2"/>
  <c r="H339" i="2"/>
  <c r="I339" i="2" s="1"/>
  <c r="J339" i="2" s="1"/>
  <c r="K339" i="2" s="1"/>
  <c r="O338" i="2"/>
  <c r="N338" i="2"/>
  <c r="P338" i="2" s="1"/>
  <c r="H338" i="2"/>
  <c r="I338" i="2" s="1"/>
  <c r="O337" i="2"/>
  <c r="N337" i="2"/>
  <c r="H337" i="2"/>
  <c r="I337" i="2" s="1"/>
  <c r="O336" i="2"/>
  <c r="N336" i="2"/>
  <c r="P336" i="2" s="1"/>
  <c r="H336" i="2"/>
  <c r="I336" i="2" s="1"/>
  <c r="O335" i="2"/>
  <c r="N335" i="2"/>
  <c r="I335" i="2"/>
  <c r="J335" i="2" s="1"/>
  <c r="K335" i="2" s="1"/>
  <c r="H335" i="2"/>
  <c r="O334" i="2"/>
  <c r="N334" i="2"/>
  <c r="H334" i="2"/>
  <c r="I334" i="2" s="1"/>
  <c r="O333" i="2"/>
  <c r="N333" i="2"/>
  <c r="P333" i="2" s="1"/>
  <c r="H333" i="2"/>
  <c r="I333" i="2" s="1"/>
  <c r="J333" i="2" s="1"/>
  <c r="K333" i="2" s="1"/>
  <c r="O332" i="2"/>
  <c r="N332" i="2"/>
  <c r="H332" i="2"/>
  <c r="I332" i="2" s="1"/>
  <c r="O331" i="2"/>
  <c r="N331" i="2"/>
  <c r="I331" i="2"/>
  <c r="J331" i="2" s="1"/>
  <c r="K331" i="2" s="1"/>
  <c r="H331" i="2"/>
  <c r="O330" i="2"/>
  <c r="N330" i="2"/>
  <c r="P330" i="2" s="1"/>
  <c r="H330" i="2"/>
  <c r="I330" i="2" s="1"/>
  <c r="O329" i="2"/>
  <c r="N329" i="2"/>
  <c r="P329" i="2" s="1"/>
  <c r="H329" i="2"/>
  <c r="I329" i="2" s="1"/>
  <c r="O328" i="2"/>
  <c r="N328" i="2"/>
  <c r="H328" i="2"/>
  <c r="I328" i="2" s="1"/>
  <c r="O327" i="2"/>
  <c r="N327" i="2"/>
  <c r="H327" i="2"/>
  <c r="I327" i="2" s="1"/>
  <c r="J327" i="2" s="1"/>
  <c r="K327" i="2" s="1"/>
  <c r="O326" i="2"/>
  <c r="N326" i="2"/>
  <c r="P326" i="2" s="1"/>
  <c r="H326" i="2"/>
  <c r="I326" i="2" s="1"/>
  <c r="O325" i="2"/>
  <c r="N325" i="2"/>
  <c r="I325" i="2"/>
  <c r="J325" i="2" s="1"/>
  <c r="K325" i="2" s="1"/>
  <c r="H325" i="2"/>
  <c r="O324" i="2"/>
  <c r="N324" i="2"/>
  <c r="H324" i="2"/>
  <c r="I324" i="2" s="1"/>
  <c r="O323" i="2"/>
  <c r="N323" i="2"/>
  <c r="P323" i="2" s="1"/>
  <c r="H323" i="2"/>
  <c r="I323" i="2" s="1"/>
  <c r="J323" i="2" s="1"/>
  <c r="K323" i="2" s="1"/>
  <c r="O322" i="2"/>
  <c r="N322" i="2"/>
  <c r="P322" i="2" s="1"/>
  <c r="H322" i="2"/>
  <c r="I322" i="2" s="1"/>
  <c r="O321" i="2"/>
  <c r="N321" i="2"/>
  <c r="H321" i="2"/>
  <c r="I321" i="2" s="1"/>
  <c r="O320" i="2"/>
  <c r="N320" i="2"/>
  <c r="P320" i="2" s="1"/>
  <c r="H320" i="2"/>
  <c r="I320" i="2" s="1"/>
  <c r="O319" i="2"/>
  <c r="N319" i="2"/>
  <c r="I319" i="2"/>
  <c r="J319" i="2" s="1"/>
  <c r="K319" i="2" s="1"/>
  <c r="H319" i="2"/>
  <c r="O318" i="2"/>
  <c r="N318" i="2"/>
  <c r="H318" i="2"/>
  <c r="I318" i="2" s="1"/>
  <c r="O317" i="2"/>
  <c r="N317" i="2"/>
  <c r="P317" i="2" s="1"/>
  <c r="H317" i="2"/>
  <c r="I317" i="2" s="1"/>
  <c r="J317" i="2" s="1"/>
  <c r="K317" i="2" s="1"/>
  <c r="O316" i="2"/>
  <c r="N316" i="2"/>
  <c r="P316" i="2" s="1"/>
  <c r="H316" i="2"/>
  <c r="I316" i="2" s="1"/>
  <c r="O315" i="2"/>
  <c r="N315" i="2"/>
  <c r="I315" i="2"/>
  <c r="J315" i="2" s="1"/>
  <c r="K315" i="2" s="1"/>
  <c r="H315" i="2"/>
  <c r="O314" i="2"/>
  <c r="N314" i="2"/>
  <c r="H314" i="2"/>
  <c r="I314" i="2" s="1"/>
  <c r="O313" i="2"/>
  <c r="N313" i="2"/>
  <c r="H313" i="2"/>
  <c r="I313" i="2" s="1"/>
  <c r="O312" i="2"/>
  <c r="N312" i="2"/>
  <c r="H312" i="2"/>
  <c r="I312" i="2" s="1"/>
  <c r="O311" i="2"/>
  <c r="N311" i="2"/>
  <c r="P311" i="2" s="1"/>
  <c r="I311" i="2"/>
  <c r="J311" i="2" s="1"/>
  <c r="K311" i="2" s="1"/>
  <c r="H311" i="2"/>
  <c r="O310" i="2"/>
  <c r="N310" i="2"/>
  <c r="P310" i="2" s="1"/>
  <c r="H310" i="2"/>
  <c r="I310" i="2" s="1"/>
  <c r="O309" i="2"/>
  <c r="N309" i="2"/>
  <c r="I309" i="2"/>
  <c r="J309" i="2" s="1"/>
  <c r="K309" i="2" s="1"/>
  <c r="H309" i="2"/>
  <c r="O308" i="2"/>
  <c r="N308" i="2"/>
  <c r="H308" i="2"/>
  <c r="I308" i="2" s="1"/>
  <c r="O307" i="2"/>
  <c r="N307" i="2"/>
  <c r="P307" i="2" s="1"/>
  <c r="H307" i="2"/>
  <c r="I307" i="2" s="1"/>
  <c r="J307" i="2" s="1"/>
  <c r="K307" i="2" s="1"/>
  <c r="O306" i="2"/>
  <c r="N306" i="2"/>
  <c r="H306" i="2"/>
  <c r="I306" i="2" s="1"/>
  <c r="O305" i="2"/>
  <c r="N305" i="2"/>
  <c r="H305" i="2"/>
  <c r="I305" i="2" s="1"/>
  <c r="O304" i="2"/>
  <c r="N304" i="2"/>
  <c r="P304" i="2" s="1"/>
  <c r="H304" i="2"/>
  <c r="I304" i="2" s="1"/>
  <c r="O303" i="2"/>
  <c r="N303" i="2"/>
  <c r="I303" i="2"/>
  <c r="J303" i="2" s="1"/>
  <c r="K303" i="2" s="1"/>
  <c r="H303" i="2"/>
  <c r="O302" i="2"/>
  <c r="N302" i="2"/>
  <c r="H302" i="2"/>
  <c r="I302" i="2" s="1"/>
  <c r="O301" i="2"/>
  <c r="N301" i="2"/>
  <c r="H301" i="2"/>
  <c r="I301" i="2" s="1"/>
  <c r="J301" i="2" s="1"/>
  <c r="K301" i="2" s="1"/>
  <c r="O300" i="2"/>
  <c r="N300" i="2"/>
  <c r="P300" i="2" s="1"/>
  <c r="H300" i="2"/>
  <c r="I300" i="2" s="1"/>
  <c r="O299" i="2"/>
  <c r="N299" i="2"/>
  <c r="I299" i="2"/>
  <c r="J299" i="2" s="1"/>
  <c r="K299" i="2" s="1"/>
  <c r="H299" i="2"/>
  <c r="O298" i="2"/>
  <c r="N298" i="2"/>
  <c r="H298" i="2"/>
  <c r="I298" i="2" s="1"/>
  <c r="O297" i="2"/>
  <c r="N297" i="2"/>
  <c r="P297" i="2" s="1"/>
  <c r="H297" i="2"/>
  <c r="I297" i="2" s="1"/>
  <c r="O296" i="2"/>
  <c r="N296" i="2"/>
  <c r="H296" i="2"/>
  <c r="I296" i="2" s="1"/>
  <c r="O295" i="2"/>
  <c r="N295" i="2"/>
  <c r="P295" i="2" s="1"/>
  <c r="H295" i="2"/>
  <c r="I295" i="2" s="1"/>
  <c r="J295" i="2" s="1"/>
  <c r="K295" i="2" s="1"/>
  <c r="O294" i="2"/>
  <c r="N294" i="2"/>
  <c r="H294" i="2"/>
  <c r="I294" i="2" s="1"/>
  <c r="O293" i="2"/>
  <c r="N293" i="2"/>
  <c r="I293" i="2"/>
  <c r="J293" i="2" s="1"/>
  <c r="K293" i="2" s="1"/>
  <c r="H293" i="2"/>
  <c r="O292" i="2"/>
  <c r="N292" i="2"/>
  <c r="H292" i="2"/>
  <c r="I292" i="2" s="1"/>
  <c r="O291" i="2"/>
  <c r="N291" i="2"/>
  <c r="P291" i="2" s="1"/>
  <c r="H291" i="2"/>
  <c r="I291" i="2" s="1"/>
  <c r="J291" i="2" s="1"/>
  <c r="K291" i="2" s="1"/>
  <c r="O290" i="2"/>
  <c r="N290" i="2"/>
  <c r="P290" i="2" s="1"/>
  <c r="H290" i="2"/>
  <c r="I290" i="2" s="1"/>
  <c r="O289" i="2"/>
  <c r="N289" i="2"/>
  <c r="H289" i="2"/>
  <c r="I289" i="2" s="1"/>
  <c r="O288" i="2"/>
  <c r="N288" i="2"/>
  <c r="P288" i="2" s="1"/>
  <c r="H288" i="2"/>
  <c r="I288" i="2" s="1"/>
  <c r="O287" i="2"/>
  <c r="N287" i="2"/>
  <c r="P287" i="2" s="1"/>
  <c r="I287" i="2"/>
  <c r="J287" i="2" s="1"/>
  <c r="K287" i="2" s="1"/>
  <c r="H287" i="2"/>
  <c r="O286" i="2"/>
  <c r="N286" i="2"/>
  <c r="H286" i="2"/>
  <c r="I286" i="2" s="1"/>
  <c r="O285" i="2"/>
  <c r="N285" i="2"/>
  <c r="P285" i="2" s="1"/>
  <c r="I285" i="2"/>
  <c r="J285" i="2" s="1"/>
  <c r="K285" i="2" s="1"/>
  <c r="H285" i="2"/>
  <c r="O284" i="2"/>
  <c r="N284" i="2"/>
  <c r="P284" i="2" s="1"/>
  <c r="H284" i="2"/>
  <c r="I284" i="2" s="1"/>
  <c r="O283" i="2"/>
  <c r="N283" i="2"/>
  <c r="H283" i="2"/>
  <c r="I283" i="2" s="1"/>
  <c r="J283" i="2" s="1"/>
  <c r="K283" i="2" s="1"/>
  <c r="O282" i="2"/>
  <c r="N282" i="2"/>
  <c r="H282" i="2"/>
  <c r="I282" i="2" s="1"/>
  <c r="O281" i="2"/>
  <c r="N281" i="2"/>
  <c r="P281" i="2" s="1"/>
  <c r="H281" i="2"/>
  <c r="I281" i="2" s="1"/>
  <c r="O280" i="2"/>
  <c r="N280" i="2"/>
  <c r="P280" i="2" s="1"/>
  <c r="H280" i="2"/>
  <c r="I280" i="2" s="1"/>
  <c r="O279" i="2"/>
  <c r="N279" i="2"/>
  <c r="P279" i="2" s="1"/>
  <c r="H279" i="2"/>
  <c r="I279" i="2" s="1"/>
  <c r="O278" i="2"/>
  <c r="N278" i="2"/>
  <c r="H278" i="2"/>
  <c r="I278" i="2" s="1"/>
  <c r="O277" i="2"/>
  <c r="N277" i="2"/>
  <c r="H277" i="2"/>
  <c r="I277" i="2" s="1"/>
  <c r="P276" i="2"/>
  <c r="O276" i="2"/>
  <c r="N276" i="2"/>
  <c r="H276" i="2"/>
  <c r="I276" i="2" s="1"/>
  <c r="J276" i="2" s="1"/>
  <c r="K276" i="2" s="1"/>
  <c r="O275" i="2"/>
  <c r="N275" i="2"/>
  <c r="P275" i="2" s="1"/>
  <c r="H275" i="2"/>
  <c r="I275" i="2" s="1"/>
  <c r="O274" i="2"/>
  <c r="N274" i="2"/>
  <c r="H274" i="2"/>
  <c r="I274" i="2" s="1"/>
  <c r="O273" i="2"/>
  <c r="P273" i="2" s="1"/>
  <c r="N273" i="2"/>
  <c r="H273" i="2"/>
  <c r="I273" i="2" s="1"/>
  <c r="O272" i="2"/>
  <c r="N272" i="2"/>
  <c r="P272" i="2" s="1"/>
  <c r="H272" i="2"/>
  <c r="I272" i="2" s="1"/>
  <c r="J272" i="2" s="1"/>
  <c r="K272" i="2" s="1"/>
  <c r="O271" i="2"/>
  <c r="N271" i="2"/>
  <c r="H271" i="2"/>
  <c r="I271" i="2" s="1"/>
  <c r="O270" i="2"/>
  <c r="N270" i="2"/>
  <c r="H270" i="2"/>
  <c r="I270" i="2" s="1"/>
  <c r="O269" i="2"/>
  <c r="N269" i="2"/>
  <c r="P269" i="2" s="1"/>
  <c r="H269" i="2"/>
  <c r="I269" i="2" s="1"/>
  <c r="O268" i="2"/>
  <c r="N268" i="2"/>
  <c r="P268" i="2" s="1"/>
  <c r="I268" i="2"/>
  <c r="J268" i="2" s="1"/>
  <c r="K268" i="2" s="1"/>
  <c r="H268" i="2"/>
  <c r="O267" i="2"/>
  <c r="N267" i="2"/>
  <c r="H267" i="2"/>
  <c r="I267" i="2" s="1"/>
  <c r="O266" i="2"/>
  <c r="N266" i="2"/>
  <c r="P266" i="2" s="1"/>
  <c r="I266" i="2"/>
  <c r="J266" i="2" s="1"/>
  <c r="K266" i="2" s="1"/>
  <c r="H266" i="2"/>
  <c r="P265" i="2"/>
  <c r="O265" i="2"/>
  <c r="N265" i="2"/>
  <c r="H265" i="2"/>
  <c r="I265" i="2" s="1"/>
  <c r="O264" i="2"/>
  <c r="N264" i="2"/>
  <c r="I264" i="2"/>
  <c r="J264" i="2" s="1"/>
  <c r="K264" i="2" s="1"/>
  <c r="H264" i="2"/>
  <c r="O263" i="2"/>
  <c r="N263" i="2"/>
  <c r="H263" i="2"/>
  <c r="I263" i="2" s="1"/>
  <c r="O262" i="2"/>
  <c r="N262" i="2"/>
  <c r="P262" i="2" s="1"/>
  <c r="H262" i="2"/>
  <c r="I262" i="2" s="1"/>
  <c r="O261" i="2"/>
  <c r="N261" i="2"/>
  <c r="P261" i="2" s="1"/>
  <c r="H261" i="2"/>
  <c r="I261" i="2" s="1"/>
  <c r="O260" i="2"/>
  <c r="N260" i="2"/>
  <c r="P260" i="2" s="1"/>
  <c r="H260" i="2"/>
  <c r="I260" i="2" s="1"/>
  <c r="J260" i="2" s="1"/>
  <c r="K260" i="2" s="1"/>
  <c r="O259" i="2"/>
  <c r="N259" i="2"/>
  <c r="P259" i="2" s="1"/>
  <c r="H259" i="2"/>
  <c r="I259" i="2" s="1"/>
  <c r="O258" i="2"/>
  <c r="N258" i="2"/>
  <c r="H258" i="2"/>
  <c r="I258" i="2" s="1"/>
  <c r="O257" i="2"/>
  <c r="N257" i="2"/>
  <c r="H257" i="2"/>
  <c r="I257" i="2" s="1"/>
  <c r="O256" i="2"/>
  <c r="N256" i="2"/>
  <c r="P256" i="2" s="1"/>
  <c r="H256" i="2"/>
  <c r="I256" i="2" s="1"/>
  <c r="J256" i="2" s="1"/>
  <c r="K256" i="2" s="1"/>
  <c r="O255" i="2"/>
  <c r="N255" i="2"/>
  <c r="P255" i="2" s="1"/>
  <c r="H255" i="2"/>
  <c r="I255" i="2" s="1"/>
  <c r="O254" i="2"/>
  <c r="N254" i="2"/>
  <c r="H254" i="2"/>
  <c r="I254" i="2" s="1"/>
  <c r="O253" i="2"/>
  <c r="P253" i="2" s="1"/>
  <c r="N253" i="2"/>
  <c r="H253" i="2"/>
  <c r="I253" i="2" s="1"/>
  <c r="O252" i="2"/>
  <c r="P252" i="2" s="1"/>
  <c r="N252" i="2"/>
  <c r="H252" i="2"/>
  <c r="I252" i="2" s="1"/>
  <c r="J252" i="2" s="1"/>
  <c r="K252" i="2" s="1"/>
  <c r="O251" i="2"/>
  <c r="N251" i="2"/>
  <c r="P251" i="2" s="1"/>
  <c r="H251" i="2"/>
  <c r="I251" i="2" s="1"/>
  <c r="O250" i="2"/>
  <c r="N250" i="2"/>
  <c r="L250" i="2"/>
  <c r="H250" i="2"/>
  <c r="I250" i="2" s="1"/>
  <c r="J250" i="2" s="1"/>
  <c r="K250" i="2" s="1"/>
  <c r="O249" i="2"/>
  <c r="P249" i="2" s="1"/>
  <c r="N249" i="2"/>
  <c r="H249" i="2"/>
  <c r="I249" i="2" s="1"/>
  <c r="O248" i="2"/>
  <c r="N248" i="2"/>
  <c r="H248" i="2"/>
  <c r="I248" i="2" s="1"/>
  <c r="J248" i="2" s="1"/>
  <c r="K248" i="2" s="1"/>
  <c r="O247" i="2"/>
  <c r="N247" i="2"/>
  <c r="P247" i="2" s="1"/>
  <c r="H247" i="2"/>
  <c r="I247" i="2" s="1"/>
  <c r="O246" i="2"/>
  <c r="N246" i="2"/>
  <c r="H246" i="2"/>
  <c r="I246" i="2" s="1"/>
  <c r="O245" i="2"/>
  <c r="N245" i="2"/>
  <c r="H245" i="2"/>
  <c r="I245" i="2" s="1"/>
  <c r="O244" i="2"/>
  <c r="N244" i="2"/>
  <c r="I244" i="2"/>
  <c r="J244" i="2" s="1"/>
  <c r="K244" i="2" s="1"/>
  <c r="H244" i="2"/>
  <c r="O243" i="2"/>
  <c r="N243" i="2"/>
  <c r="P243" i="2" s="1"/>
  <c r="H243" i="2"/>
  <c r="I243" i="2" s="1"/>
  <c r="O242" i="2"/>
  <c r="N242" i="2"/>
  <c r="I242" i="2"/>
  <c r="J242" i="2" s="1"/>
  <c r="K242" i="2" s="1"/>
  <c r="H242" i="2"/>
  <c r="O241" i="2"/>
  <c r="N241" i="2"/>
  <c r="H241" i="2"/>
  <c r="I241" i="2" s="1"/>
  <c r="O240" i="2"/>
  <c r="N240" i="2"/>
  <c r="P240" i="2" s="1"/>
  <c r="H240" i="2"/>
  <c r="I240" i="2" s="1"/>
  <c r="J240" i="2" s="1"/>
  <c r="K240" i="2" s="1"/>
  <c r="O239" i="2"/>
  <c r="N239" i="2"/>
  <c r="P239" i="2" s="1"/>
  <c r="H239" i="2"/>
  <c r="I239" i="2" s="1"/>
  <c r="O238" i="2"/>
  <c r="N238" i="2"/>
  <c r="H238" i="2"/>
  <c r="I238" i="2" s="1"/>
  <c r="O237" i="2"/>
  <c r="P237" i="2" s="1"/>
  <c r="N237" i="2"/>
  <c r="H237" i="2"/>
  <c r="I237" i="2" s="1"/>
  <c r="O236" i="2"/>
  <c r="N236" i="2"/>
  <c r="H236" i="2"/>
  <c r="I236" i="2" s="1"/>
  <c r="J236" i="2" s="1"/>
  <c r="K236" i="2" s="1"/>
  <c r="O235" i="2"/>
  <c r="N235" i="2"/>
  <c r="H235" i="2"/>
  <c r="I235" i="2" s="1"/>
  <c r="O234" i="2"/>
  <c r="N234" i="2"/>
  <c r="L234" i="2"/>
  <c r="H234" i="2"/>
  <c r="I234" i="2" s="1"/>
  <c r="J234" i="2" s="1"/>
  <c r="K234" i="2" s="1"/>
  <c r="P233" i="2"/>
  <c r="O233" i="2"/>
  <c r="N233" i="2"/>
  <c r="H233" i="2"/>
  <c r="I233" i="2" s="1"/>
  <c r="O232" i="2"/>
  <c r="N232" i="2"/>
  <c r="P232" i="2" s="1"/>
  <c r="H232" i="2"/>
  <c r="I232" i="2" s="1"/>
  <c r="J232" i="2" s="1"/>
  <c r="K232" i="2" s="1"/>
  <c r="O231" i="2"/>
  <c r="N231" i="2"/>
  <c r="P231" i="2" s="1"/>
  <c r="H231" i="2"/>
  <c r="I231" i="2" s="1"/>
  <c r="O230" i="2"/>
  <c r="N230" i="2"/>
  <c r="H230" i="2"/>
  <c r="I230" i="2" s="1"/>
  <c r="O229" i="2"/>
  <c r="N229" i="2"/>
  <c r="H229" i="2"/>
  <c r="I229" i="2" s="1"/>
  <c r="O228" i="2"/>
  <c r="N228" i="2"/>
  <c r="H228" i="2"/>
  <c r="I228" i="2" s="1"/>
  <c r="J228" i="2" s="1"/>
  <c r="K228" i="2" s="1"/>
  <c r="O227" i="2"/>
  <c r="N227" i="2"/>
  <c r="P227" i="2" s="1"/>
  <c r="H227" i="2"/>
  <c r="I227" i="2" s="1"/>
  <c r="O226" i="2"/>
  <c r="N226" i="2"/>
  <c r="L226" i="2"/>
  <c r="H226" i="2"/>
  <c r="I226" i="2" s="1"/>
  <c r="J226" i="2" s="1"/>
  <c r="K226" i="2" s="1"/>
  <c r="O225" i="2"/>
  <c r="N225" i="2"/>
  <c r="P225" i="2" s="1"/>
  <c r="H225" i="2"/>
  <c r="I225" i="2" s="1"/>
  <c r="O224" i="2"/>
  <c r="N224" i="2"/>
  <c r="P224" i="2" s="1"/>
  <c r="H224" i="2"/>
  <c r="I224" i="2" s="1"/>
  <c r="J224" i="2" s="1"/>
  <c r="K224" i="2" s="1"/>
  <c r="O223" i="2"/>
  <c r="N223" i="2"/>
  <c r="P223" i="2" s="1"/>
  <c r="H223" i="2"/>
  <c r="I223" i="2" s="1"/>
  <c r="O222" i="2"/>
  <c r="N222" i="2"/>
  <c r="H222" i="2"/>
  <c r="I222" i="2" s="1"/>
  <c r="O221" i="2"/>
  <c r="P221" i="2" s="1"/>
  <c r="N221" i="2"/>
  <c r="H221" i="2"/>
  <c r="I221" i="2" s="1"/>
  <c r="O220" i="2"/>
  <c r="P220" i="2" s="1"/>
  <c r="N220" i="2"/>
  <c r="H220" i="2"/>
  <c r="I220" i="2" s="1"/>
  <c r="J220" i="2" s="1"/>
  <c r="K220" i="2" s="1"/>
  <c r="O219" i="2"/>
  <c r="N219" i="2"/>
  <c r="P219" i="2" s="1"/>
  <c r="H219" i="2"/>
  <c r="I219" i="2" s="1"/>
  <c r="O218" i="2"/>
  <c r="N218" i="2"/>
  <c r="P218" i="2" s="1"/>
  <c r="L218" i="2"/>
  <c r="H218" i="2"/>
  <c r="I218" i="2" s="1"/>
  <c r="J218" i="2" s="1"/>
  <c r="K218" i="2" s="1"/>
  <c r="O217" i="2"/>
  <c r="P217" i="2" s="1"/>
  <c r="N217" i="2"/>
  <c r="L217" i="2"/>
  <c r="I217" i="2"/>
  <c r="J217" i="2" s="1"/>
  <c r="K217" i="2" s="1"/>
  <c r="H217" i="2"/>
  <c r="O216" i="2"/>
  <c r="N216" i="2"/>
  <c r="H216" i="2"/>
  <c r="I216" i="2" s="1"/>
  <c r="J216" i="2" s="1"/>
  <c r="K216" i="2" s="1"/>
  <c r="O215" i="2"/>
  <c r="P215" i="2" s="1"/>
  <c r="N215" i="2"/>
  <c r="H215" i="2"/>
  <c r="I215" i="2" s="1"/>
  <c r="O214" i="2"/>
  <c r="N214" i="2"/>
  <c r="L214" i="2"/>
  <c r="H214" i="2"/>
  <c r="I214" i="2" s="1"/>
  <c r="J214" i="2" s="1"/>
  <c r="K214" i="2" s="1"/>
  <c r="O213" i="2"/>
  <c r="P213" i="2" s="1"/>
  <c r="N213" i="2"/>
  <c r="I213" i="2"/>
  <c r="H213" i="2"/>
  <c r="O212" i="2"/>
  <c r="N212" i="2"/>
  <c r="P212" i="2" s="1"/>
  <c r="H212" i="2"/>
  <c r="I212" i="2" s="1"/>
  <c r="P211" i="2"/>
  <c r="O211" i="2"/>
  <c r="N211" i="2"/>
  <c r="L211" i="2"/>
  <c r="H211" i="2"/>
  <c r="I211" i="2" s="1"/>
  <c r="J211" i="2" s="1"/>
  <c r="K211" i="2" s="1"/>
  <c r="O210" i="2"/>
  <c r="N210" i="2"/>
  <c r="L210" i="2"/>
  <c r="H210" i="2"/>
  <c r="I210" i="2" s="1"/>
  <c r="J210" i="2" s="1"/>
  <c r="K210" i="2" s="1"/>
  <c r="O209" i="2"/>
  <c r="P209" i="2" s="1"/>
  <c r="N209" i="2"/>
  <c r="H209" i="2"/>
  <c r="I209" i="2" s="1"/>
  <c r="O208" i="2"/>
  <c r="N208" i="2"/>
  <c r="P208" i="2" s="1"/>
  <c r="L208" i="2"/>
  <c r="H208" i="2"/>
  <c r="I208" i="2" s="1"/>
  <c r="J208" i="2" s="1"/>
  <c r="K208" i="2" s="1"/>
  <c r="P207" i="2"/>
  <c r="O207" i="2"/>
  <c r="N207" i="2"/>
  <c r="L207" i="2"/>
  <c r="H207" i="2"/>
  <c r="I207" i="2" s="1"/>
  <c r="J207" i="2" s="1"/>
  <c r="K207" i="2" s="1"/>
  <c r="O206" i="2"/>
  <c r="N206" i="2"/>
  <c r="H206" i="2"/>
  <c r="I206" i="2" s="1"/>
  <c r="O205" i="2"/>
  <c r="P205" i="2" s="1"/>
  <c r="N205" i="2"/>
  <c r="H205" i="2"/>
  <c r="I205" i="2" s="1"/>
  <c r="O204" i="2"/>
  <c r="N204" i="2"/>
  <c r="L204" i="2"/>
  <c r="H204" i="2"/>
  <c r="I204" i="2" s="1"/>
  <c r="J204" i="2" s="1"/>
  <c r="K204" i="2" s="1"/>
  <c r="O203" i="2"/>
  <c r="P203" i="2" s="1"/>
  <c r="N203" i="2"/>
  <c r="L203" i="2"/>
  <c r="I203" i="2"/>
  <c r="J203" i="2" s="1"/>
  <c r="K203" i="2" s="1"/>
  <c r="H203" i="2"/>
  <c r="O202" i="2"/>
  <c r="N202" i="2"/>
  <c r="H202" i="2"/>
  <c r="I202" i="2" s="1"/>
  <c r="J202" i="2" s="1"/>
  <c r="K202" i="2" s="1"/>
  <c r="O201" i="2"/>
  <c r="P201" i="2" s="1"/>
  <c r="N201" i="2"/>
  <c r="I201" i="2"/>
  <c r="H201" i="2"/>
  <c r="O200" i="2"/>
  <c r="N200" i="2"/>
  <c r="P200" i="2" s="1"/>
  <c r="H200" i="2"/>
  <c r="I200" i="2" s="1"/>
  <c r="P199" i="2"/>
  <c r="O199" i="2"/>
  <c r="N199" i="2"/>
  <c r="H199" i="2"/>
  <c r="I199" i="2" s="1"/>
  <c r="O198" i="2"/>
  <c r="N198" i="2"/>
  <c r="P198" i="2" s="1"/>
  <c r="L198" i="2"/>
  <c r="H198" i="2"/>
  <c r="I198" i="2" s="1"/>
  <c r="J198" i="2" s="1"/>
  <c r="K198" i="2" s="1"/>
  <c r="P197" i="2"/>
  <c r="O197" i="2"/>
  <c r="N197" i="2"/>
  <c r="H197" i="2"/>
  <c r="I197" i="2" s="1"/>
  <c r="O196" i="2"/>
  <c r="N196" i="2"/>
  <c r="L196" i="2"/>
  <c r="H196" i="2"/>
  <c r="I196" i="2" s="1"/>
  <c r="J196" i="2" s="1"/>
  <c r="K196" i="2" s="1"/>
  <c r="O195" i="2"/>
  <c r="P195" i="2" s="1"/>
  <c r="N195" i="2"/>
  <c r="L195" i="2"/>
  <c r="I195" i="2"/>
  <c r="J195" i="2" s="1"/>
  <c r="K195" i="2" s="1"/>
  <c r="H195" i="2"/>
  <c r="O194" i="2"/>
  <c r="N194" i="2"/>
  <c r="H194" i="2"/>
  <c r="I194" i="2" s="1"/>
  <c r="J194" i="2" s="1"/>
  <c r="K194" i="2" s="1"/>
  <c r="O193" i="2"/>
  <c r="P193" i="2" s="1"/>
  <c r="N193" i="2"/>
  <c r="I193" i="2"/>
  <c r="H193" i="2"/>
  <c r="O192" i="2"/>
  <c r="N192" i="2"/>
  <c r="P192" i="2" s="1"/>
  <c r="H192" i="2"/>
  <c r="I192" i="2" s="1"/>
  <c r="P191" i="2"/>
  <c r="O191" i="2"/>
  <c r="N191" i="2"/>
  <c r="H191" i="2"/>
  <c r="I191" i="2" s="1"/>
  <c r="O190" i="2"/>
  <c r="N190" i="2"/>
  <c r="P190" i="2" s="1"/>
  <c r="L190" i="2"/>
  <c r="H190" i="2"/>
  <c r="I190" i="2" s="1"/>
  <c r="J190" i="2" s="1"/>
  <c r="K190" i="2" s="1"/>
  <c r="P189" i="2"/>
  <c r="O189" i="2"/>
  <c r="N189" i="2"/>
  <c r="H189" i="2"/>
  <c r="I189" i="2" s="1"/>
  <c r="O188" i="2"/>
  <c r="N188" i="2"/>
  <c r="P188" i="2" s="1"/>
  <c r="H188" i="2"/>
  <c r="I188" i="2" s="1"/>
  <c r="O187" i="2"/>
  <c r="N187" i="2"/>
  <c r="I187" i="2"/>
  <c r="H187" i="2"/>
  <c r="O186" i="2"/>
  <c r="N186" i="2"/>
  <c r="P186" i="2" s="1"/>
  <c r="L186" i="2"/>
  <c r="I186" i="2"/>
  <c r="J186" i="2" s="1"/>
  <c r="K186" i="2" s="1"/>
  <c r="H186" i="2"/>
  <c r="P185" i="2"/>
  <c r="O185" i="2"/>
  <c r="N185" i="2"/>
  <c r="H185" i="2"/>
  <c r="I185" i="2" s="1"/>
  <c r="O184" i="2"/>
  <c r="N184" i="2"/>
  <c r="P184" i="2" s="1"/>
  <c r="H184" i="2"/>
  <c r="I184" i="2" s="1"/>
  <c r="O183" i="2"/>
  <c r="N183" i="2"/>
  <c r="I183" i="2"/>
  <c r="H183" i="2"/>
  <c r="O182" i="2"/>
  <c r="N182" i="2"/>
  <c r="P182" i="2" s="1"/>
  <c r="L182" i="2"/>
  <c r="I182" i="2"/>
  <c r="J182" i="2" s="1"/>
  <c r="K182" i="2" s="1"/>
  <c r="H182" i="2"/>
  <c r="P181" i="2"/>
  <c r="O181" i="2"/>
  <c r="N181" i="2"/>
  <c r="H181" i="2"/>
  <c r="I181" i="2" s="1"/>
  <c r="O180" i="2"/>
  <c r="N180" i="2"/>
  <c r="P180" i="2" s="1"/>
  <c r="H180" i="2"/>
  <c r="I180" i="2" s="1"/>
  <c r="O179" i="2"/>
  <c r="N179" i="2"/>
  <c r="I179" i="2"/>
  <c r="H179" i="2"/>
  <c r="O178" i="2"/>
  <c r="N178" i="2"/>
  <c r="P178" i="2" s="1"/>
  <c r="L178" i="2"/>
  <c r="I178" i="2"/>
  <c r="J178" i="2" s="1"/>
  <c r="K178" i="2" s="1"/>
  <c r="H178" i="2"/>
  <c r="O177" i="2"/>
  <c r="P177" i="2" s="1"/>
  <c r="N177" i="2"/>
  <c r="H177" i="2"/>
  <c r="I177" i="2" s="1"/>
  <c r="J177" i="2" s="1"/>
  <c r="K177" i="2" s="1"/>
  <c r="O176" i="2"/>
  <c r="N176" i="2"/>
  <c r="P176" i="2" s="1"/>
  <c r="L176" i="2"/>
  <c r="H176" i="2"/>
  <c r="I176" i="2" s="1"/>
  <c r="J176" i="2" s="1"/>
  <c r="K176" i="2" s="1"/>
  <c r="O175" i="2"/>
  <c r="N175" i="2"/>
  <c r="H175" i="2"/>
  <c r="I175" i="2" s="1"/>
  <c r="O174" i="2"/>
  <c r="N174" i="2"/>
  <c r="L174" i="2"/>
  <c r="I174" i="2"/>
  <c r="J174" i="2" s="1"/>
  <c r="K174" i="2" s="1"/>
  <c r="H174" i="2"/>
  <c r="O173" i="2"/>
  <c r="P173" i="2" s="1"/>
  <c r="N173" i="2"/>
  <c r="L173" i="2"/>
  <c r="H173" i="2"/>
  <c r="I173" i="2" s="1"/>
  <c r="J173" i="2" s="1"/>
  <c r="K173" i="2" s="1"/>
  <c r="O172" i="2"/>
  <c r="N172" i="2"/>
  <c r="P172" i="2" s="1"/>
  <c r="L172" i="2"/>
  <c r="H172" i="2"/>
  <c r="I172" i="2" s="1"/>
  <c r="J172" i="2" s="1"/>
  <c r="K172" i="2" s="1"/>
  <c r="O171" i="2"/>
  <c r="N171" i="2"/>
  <c r="P171" i="2" s="1"/>
  <c r="I171" i="2"/>
  <c r="H171" i="2"/>
  <c r="O170" i="2"/>
  <c r="N170" i="2"/>
  <c r="L170" i="2"/>
  <c r="I170" i="2"/>
  <c r="J170" i="2" s="1"/>
  <c r="K170" i="2" s="1"/>
  <c r="H170" i="2"/>
  <c r="O169" i="2"/>
  <c r="P169" i="2" s="1"/>
  <c r="N169" i="2"/>
  <c r="L169" i="2"/>
  <c r="H169" i="2"/>
  <c r="I169" i="2" s="1"/>
  <c r="J169" i="2" s="1"/>
  <c r="K169" i="2" s="1"/>
  <c r="O168" i="2"/>
  <c r="N168" i="2"/>
  <c r="P168" i="2" s="1"/>
  <c r="H168" i="2"/>
  <c r="I168" i="2" s="1"/>
  <c r="J168" i="2" s="1"/>
  <c r="K168" i="2" s="1"/>
  <c r="O167" i="2"/>
  <c r="N167" i="2"/>
  <c r="I167" i="2"/>
  <c r="H167" i="2"/>
  <c r="O166" i="2"/>
  <c r="N166" i="2"/>
  <c r="L166" i="2"/>
  <c r="I166" i="2"/>
  <c r="J166" i="2" s="1"/>
  <c r="K166" i="2" s="1"/>
  <c r="H166" i="2"/>
  <c r="O165" i="2"/>
  <c r="P165" i="2" s="1"/>
  <c r="N165" i="2"/>
  <c r="L165" i="2"/>
  <c r="H165" i="2"/>
  <c r="I165" i="2" s="1"/>
  <c r="J165" i="2" s="1"/>
  <c r="K165" i="2" s="1"/>
  <c r="O164" i="2"/>
  <c r="N164" i="2"/>
  <c r="P164" i="2" s="1"/>
  <c r="H164" i="2"/>
  <c r="I164" i="2" s="1"/>
  <c r="J164" i="2" s="1"/>
  <c r="K164" i="2" s="1"/>
  <c r="O163" i="2"/>
  <c r="N163" i="2"/>
  <c r="I163" i="2"/>
  <c r="H163" i="2"/>
  <c r="O162" i="2"/>
  <c r="N162" i="2"/>
  <c r="P162" i="2" s="1"/>
  <c r="L162" i="2"/>
  <c r="I162" i="2"/>
  <c r="J162" i="2" s="1"/>
  <c r="K162" i="2" s="1"/>
  <c r="H162" i="2"/>
  <c r="O161" i="2"/>
  <c r="P161" i="2" s="1"/>
  <c r="N161" i="2"/>
  <c r="H161" i="2"/>
  <c r="I161" i="2" s="1"/>
  <c r="J161" i="2" s="1"/>
  <c r="K161" i="2" s="1"/>
  <c r="O160" i="2"/>
  <c r="N160" i="2"/>
  <c r="P160" i="2" s="1"/>
  <c r="L160" i="2"/>
  <c r="H160" i="2"/>
  <c r="I160" i="2" s="1"/>
  <c r="J160" i="2" s="1"/>
  <c r="K160" i="2" s="1"/>
  <c r="O159" i="2"/>
  <c r="N159" i="2"/>
  <c r="H159" i="2"/>
  <c r="I159" i="2" s="1"/>
  <c r="O158" i="2"/>
  <c r="N158" i="2"/>
  <c r="L158" i="2"/>
  <c r="I158" i="2"/>
  <c r="J158" i="2" s="1"/>
  <c r="K158" i="2" s="1"/>
  <c r="H158" i="2"/>
  <c r="P157" i="2"/>
  <c r="O157" i="2"/>
  <c r="N157" i="2"/>
  <c r="L157" i="2"/>
  <c r="H157" i="2"/>
  <c r="I157" i="2" s="1"/>
  <c r="J157" i="2" s="1"/>
  <c r="K157" i="2" s="1"/>
  <c r="P156" i="2"/>
  <c r="O156" i="2"/>
  <c r="N156" i="2"/>
  <c r="H156" i="2"/>
  <c r="I156" i="2" s="1"/>
  <c r="J156" i="2" s="1"/>
  <c r="K156" i="2" s="1"/>
  <c r="O155" i="2"/>
  <c r="N155" i="2"/>
  <c r="P155" i="2" s="1"/>
  <c r="H155" i="2"/>
  <c r="I155" i="2" s="1"/>
  <c r="O154" i="2"/>
  <c r="N154" i="2"/>
  <c r="P154" i="2" s="1"/>
  <c r="I154" i="2"/>
  <c r="J154" i="2" s="1"/>
  <c r="K154" i="2" s="1"/>
  <c r="H154" i="2"/>
  <c r="P153" i="2"/>
  <c r="O153" i="2"/>
  <c r="N153" i="2"/>
  <c r="H153" i="2"/>
  <c r="I153" i="2" s="1"/>
  <c r="J153" i="2" s="1"/>
  <c r="K153" i="2" s="1"/>
  <c r="O152" i="2"/>
  <c r="N152" i="2"/>
  <c r="P152" i="2" s="1"/>
  <c r="H152" i="2"/>
  <c r="I152" i="2" s="1"/>
  <c r="J152" i="2" s="1"/>
  <c r="K152" i="2" s="1"/>
  <c r="O151" i="2"/>
  <c r="N151" i="2"/>
  <c r="I151" i="2"/>
  <c r="H151" i="2"/>
  <c r="O150" i="2"/>
  <c r="N150" i="2"/>
  <c r="P150" i="2" s="1"/>
  <c r="I150" i="2"/>
  <c r="J150" i="2" s="1"/>
  <c r="K150" i="2" s="1"/>
  <c r="H150" i="2"/>
  <c r="O149" i="2"/>
  <c r="P149" i="2" s="1"/>
  <c r="N149" i="2"/>
  <c r="H149" i="2"/>
  <c r="I149" i="2" s="1"/>
  <c r="J149" i="2" s="1"/>
  <c r="K149" i="2" s="1"/>
  <c r="O148" i="2"/>
  <c r="N148" i="2"/>
  <c r="P148" i="2" s="1"/>
  <c r="H148" i="2"/>
  <c r="I148" i="2" s="1"/>
  <c r="J148" i="2" s="1"/>
  <c r="K148" i="2" s="1"/>
  <c r="O147" i="2"/>
  <c r="N147" i="2"/>
  <c r="P147" i="2" s="1"/>
  <c r="H147" i="2"/>
  <c r="I147" i="2" s="1"/>
  <c r="O146" i="2"/>
  <c r="N146" i="2"/>
  <c r="P146" i="2" s="1"/>
  <c r="I146" i="2"/>
  <c r="J146" i="2" s="1"/>
  <c r="K146" i="2" s="1"/>
  <c r="H146" i="2"/>
  <c r="O145" i="2"/>
  <c r="P145" i="2" s="1"/>
  <c r="N145" i="2"/>
  <c r="H145" i="2"/>
  <c r="I145" i="2" s="1"/>
  <c r="J145" i="2" s="1"/>
  <c r="K145" i="2" s="1"/>
  <c r="P144" i="2"/>
  <c r="O144" i="2"/>
  <c r="N144" i="2"/>
  <c r="H144" i="2"/>
  <c r="I144" i="2" s="1"/>
  <c r="J144" i="2" s="1"/>
  <c r="K144" i="2" s="1"/>
  <c r="O143" i="2"/>
  <c r="N143" i="2"/>
  <c r="P143" i="2" s="1"/>
  <c r="I143" i="2"/>
  <c r="H143" i="2"/>
  <c r="O142" i="2"/>
  <c r="N142" i="2"/>
  <c r="I142" i="2"/>
  <c r="J142" i="2" s="1"/>
  <c r="K142" i="2" s="1"/>
  <c r="H142" i="2"/>
  <c r="O141" i="2"/>
  <c r="P141" i="2" s="1"/>
  <c r="N141" i="2"/>
  <c r="L141" i="2"/>
  <c r="H141" i="2"/>
  <c r="I141" i="2" s="1"/>
  <c r="J141" i="2" s="1"/>
  <c r="K141" i="2" s="1"/>
  <c r="O140" i="2"/>
  <c r="N140" i="2"/>
  <c r="P140" i="2" s="1"/>
  <c r="H140" i="2"/>
  <c r="I140" i="2" s="1"/>
  <c r="J140" i="2" s="1"/>
  <c r="K140" i="2" s="1"/>
  <c r="O139" i="2"/>
  <c r="N139" i="2"/>
  <c r="P139" i="2" s="1"/>
  <c r="H139" i="2"/>
  <c r="I139" i="2" s="1"/>
  <c r="O138" i="2"/>
  <c r="N138" i="2"/>
  <c r="I138" i="2"/>
  <c r="J138" i="2" s="1"/>
  <c r="K138" i="2" s="1"/>
  <c r="H138" i="2"/>
  <c r="P137" i="2"/>
  <c r="O137" i="2"/>
  <c r="N137" i="2"/>
  <c r="L137" i="2"/>
  <c r="H137" i="2"/>
  <c r="I137" i="2" s="1"/>
  <c r="J137" i="2" s="1"/>
  <c r="K137" i="2" s="1"/>
  <c r="P136" i="2"/>
  <c r="O136" i="2"/>
  <c r="N136" i="2"/>
  <c r="L136" i="2"/>
  <c r="H136" i="2"/>
  <c r="I136" i="2" s="1"/>
  <c r="J136" i="2" s="1"/>
  <c r="K136" i="2" s="1"/>
  <c r="O135" i="2"/>
  <c r="N135" i="2"/>
  <c r="P135" i="2" s="1"/>
  <c r="H135" i="2"/>
  <c r="I135" i="2" s="1"/>
  <c r="O134" i="2"/>
  <c r="N134" i="2"/>
  <c r="L134" i="2"/>
  <c r="I134" i="2"/>
  <c r="J134" i="2" s="1"/>
  <c r="K134" i="2" s="1"/>
  <c r="H134" i="2"/>
  <c r="P133" i="2"/>
  <c r="O133" i="2"/>
  <c r="N133" i="2"/>
  <c r="L133" i="2"/>
  <c r="H133" i="2"/>
  <c r="I133" i="2" s="1"/>
  <c r="J133" i="2" s="1"/>
  <c r="K133" i="2" s="1"/>
  <c r="P132" i="2"/>
  <c r="O132" i="2"/>
  <c r="N132" i="2"/>
  <c r="L132" i="2"/>
  <c r="H132" i="2"/>
  <c r="I132" i="2" s="1"/>
  <c r="J132" i="2" s="1"/>
  <c r="K132" i="2" s="1"/>
  <c r="O131" i="2"/>
  <c r="N131" i="2"/>
  <c r="P131" i="2" s="1"/>
  <c r="H131" i="2"/>
  <c r="I131" i="2" s="1"/>
  <c r="O130" i="2"/>
  <c r="N130" i="2"/>
  <c r="I130" i="2"/>
  <c r="J130" i="2" s="1"/>
  <c r="K130" i="2" s="1"/>
  <c r="H130" i="2"/>
  <c r="P129" i="2"/>
  <c r="O129" i="2"/>
  <c r="N129" i="2"/>
  <c r="L129" i="2"/>
  <c r="H129" i="2"/>
  <c r="I129" i="2" s="1"/>
  <c r="J129" i="2" s="1"/>
  <c r="K129" i="2" s="1"/>
  <c r="P128" i="2"/>
  <c r="O128" i="2"/>
  <c r="N128" i="2"/>
  <c r="L128" i="2"/>
  <c r="H128" i="2"/>
  <c r="I128" i="2" s="1"/>
  <c r="J128" i="2" s="1"/>
  <c r="K128" i="2" s="1"/>
  <c r="O127" i="2"/>
  <c r="N127" i="2"/>
  <c r="H127" i="2"/>
  <c r="I127" i="2" s="1"/>
  <c r="O126" i="2"/>
  <c r="N126" i="2"/>
  <c r="L126" i="2"/>
  <c r="I126" i="2"/>
  <c r="J126" i="2" s="1"/>
  <c r="K126" i="2" s="1"/>
  <c r="H126" i="2"/>
  <c r="P125" i="2"/>
  <c r="O125" i="2"/>
  <c r="N125" i="2"/>
  <c r="L125" i="2"/>
  <c r="H125" i="2"/>
  <c r="I125" i="2" s="1"/>
  <c r="J125" i="2" s="1"/>
  <c r="K125" i="2" s="1"/>
  <c r="P124" i="2"/>
  <c r="O124" i="2"/>
  <c r="N124" i="2"/>
  <c r="L124" i="2"/>
  <c r="H124" i="2"/>
  <c r="I124" i="2" s="1"/>
  <c r="J124" i="2" s="1"/>
  <c r="K124" i="2" s="1"/>
  <c r="O123" i="2"/>
  <c r="N123" i="2"/>
  <c r="P123" i="2" s="1"/>
  <c r="H123" i="2"/>
  <c r="I123" i="2" s="1"/>
  <c r="O122" i="2"/>
  <c r="N122" i="2"/>
  <c r="P122" i="2" s="1"/>
  <c r="I122" i="2"/>
  <c r="J122" i="2" s="1"/>
  <c r="K122" i="2" s="1"/>
  <c r="H122" i="2"/>
  <c r="P121" i="2"/>
  <c r="O121" i="2"/>
  <c r="N121" i="2"/>
  <c r="H121" i="2"/>
  <c r="I121" i="2" s="1"/>
  <c r="J121" i="2" s="1"/>
  <c r="K121" i="2" s="1"/>
  <c r="O120" i="2"/>
  <c r="N120" i="2"/>
  <c r="P120" i="2" s="1"/>
  <c r="L120" i="2"/>
  <c r="H120" i="2"/>
  <c r="I120" i="2" s="1"/>
  <c r="J120" i="2" s="1"/>
  <c r="K120" i="2" s="1"/>
  <c r="O119" i="2"/>
  <c r="N119" i="2"/>
  <c r="I119" i="2"/>
  <c r="H119" i="2"/>
  <c r="O118" i="2"/>
  <c r="N118" i="2"/>
  <c r="P118" i="2" s="1"/>
  <c r="L118" i="2"/>
  <c r="I118" i="2"/>
  <c r="J118" i="2" s="1"/>
  <c r="K118" i="2" s="1"/>
  <c r="H118" i="2"/>
  <c r="O117" i="2"/>
  <c r="P117" i="2" s="1"/>
  <c r="N117" i="2"/>
  <c r="H117" i="2"/>
  <c r="I117" i="2" s="1"/>
  <c r="J117" i="2" s="1"/>
  <c r="K117" i="2" s="1"/>
  <c r="O116" i="2"/>
  <c r="N116" i="2"/>
  <c r="P116" i="2" s="1"/>
  <c r="H116" i="2"/>
  <c r="I116" i="2" s="1"/>
  <c r="J116" i="2" s="1"/>
  <c r="K116" i="2" s="1"/>
  <c r="O115" i="2"/>
  <c r="N115" i="2"/>
  <c r="P115" i="2" s="1"/>
  <c r="H115" i="2"/>
  <c r="I115" i="2" s="1"/>
  <c r="O114" i="2"/>
  <c r="N114" i="2"/>
  <c r="P114" i="2" s="1"/>
  <c r="I114" i="2"/>
  <c r="J114" i="2" s="1"/>
  <c r="K114" i="2" s="1"/>
  <c r="H114" i="2"/>
  <c r="O113" i="2"/>
  <c r="P113" i="2" s="1"/>
  <c r="N113" i="2"/>
  <c r="H113" i="2"/>
  <c r="I113" i="2" s="1"/>
  <c r="J113" i="2" s="1"/>
  <c r="K113" i="2" s="1"/>
  <c r="P112" i="2"/>
  <c r="O112" i="2"/>
  <c r="N112" i="2"/>
  <c r="H112" i="2"/>
  <c r="I112" i="2" s="1"/>
  <c r="J112" i="2" s="1"/>
  <c r="K112" i="2" s="1"/>
  <c r="O111" i="2"/>
  <c r="N111" i="2"/>
  <c r="I111" i="2"/>
  <c r="H111" i="2"/>
  <c r="O110" i="2"/>
  <c r="N110" i="2"/>
  <c r="I110" i="2"/>
  <c r="J110" i="2" s="1"/>
  <c r="K110" i="2" s="1"/>
  <c r="H110" i="2"/>
  <c r="O109" i="2"/>
  <c r="P109" i="2" s="1"/>
  <c r="N109" i="2"/>
  <c r="L109" i="2"/>
  <c r="H109" i="2"/>
  <c r="I109" i="2" s="1"/>
  <c r="J109" i="2" s="1"/>
  <c r="K109" i="2" s="1"/>
  <c r="O108" i="2"/>
  <c r="N108" i="2"/>
  <c r="P108" i="2" s="1"/>
  <c r="H108" i="2"/>
  <c r="I108" i="2" s="1"/>
  <c r="J108" i="2" s="1"/>
  <c r="K108" i="2" s="1"/>
  <c r="O107" i="2"/>
  <c r="N107" i="2"/>
  <c r="P107" i="2" s="1"/>
  <c r="I107" i="2"/>
  <c r="H107" i="2"/>
  <c r="O106" i="2"/>
  <c r="N106" i="2"/>
  <c r="I106" i="2"/>
  <c r="J106" i="2" s="1"/>
  <c r="K106" i="2" s="1"/>
  <c r="H106" i="2"/>
  <c r="P105" i="2"/>
  <c r="O105" i="2"/>
  <c r="N105" i="2"/>
  <c r="I105" i="2"/>
  <c r="J105" i="2" s="1"/>
  <c r="K105" i="2" s="1"/>
  <c r="H105" i="2"/>
  <c r="P104" i="2"/>
  <c r="O104" i="2"/>
  <c r="N104" i="2"/>
  <c r="L104" i="2"/>
  <c r="H104" i="2"/>
  <c r="I104" i="2" s="1"/>
  <c r="J104" i="2" s="1"/>
  <c r="K104" i="2" s="1"/>
  <c r="O103" i="2"/>
  <c r="P103" i="2" s="1"/>
  <c r="N103" i="2"/>
  <c r="H103" i="2"/>
  <c r="I103" i="2" s="1"/>
  <c r="O102" i="2"/>
  <c r="N102" i="2"/>
  <c r="I102" i="2"/>
  <c r="J102" i="2" s="1"/>
  <c r="K102" i="2" s="1"/>
  <c r="H102" i="2"/>
  <c r="P101" i="2"/>
  <c r="O101" i="2"/>
  <c r="N101" i="2"/>
  <c r="H101" i="2"/>
  <c r="I101" i="2" s="1"/>
  <c r="O100" i="2"/>
  <c r="N100" i="2"/>
  <c r="P100" i="2" s="1"/>
  <c r="H100" i="2"/>
  <c r="I100" i="2" s="1"/>
  <c r="J100" i="2" s="1"/>
  <c r="K100" i="2" s="1"/>
  <c r="O99" i="2"/>
  <c r="N99" i="2"/>
  <c r="P99" i="2" s="1"/>
  <c r="H99" i="2"/>
  <c r="I99" i="2" s="1"/>
  <c r="O98" i="2"/>
  <c r="N98" i="2"/>
  <c r="P98" i="2" s="1"/>
  <c r="H98" i="2"/>
  <c r="I98" i="2" s="1"/>
  <c r="P97" i="2"/>
  <c r="O97" i="2"/>
  <c r="N97" i="2"/>
  <c r="I97" i="2"/>
  <c r="J97" i="2" s="1"/>
  <c r="K97" i="2" s="1"/>
  <c r="H97" i="2"/>
  <c r="O96" i="2"/>
  <c r="N96" i="2"/>
  <c r="P96" i="2" s="1"/>
  <c r="H96" i="2"/>
  <c r="I96" i="2" s="1"/>
  <c r="J96" i="2" s="1"/>
  <c r="K96" i="2" s="1"/>
  <c r="O95" i="2"/>
  <c r="P95" i="2" s="1"/>
  <c r="N95" i="2"/>
  <c r="H95" i="2"/>
  <c r="I95" i="2" s="1"/>
  <c r="O94" i="2"/>
  <c r="N94" i="2"/>
  <c r="P94" i="2" s="1"/>
  <c r="I94" i="2"/>
  <c r="J94" i="2" s="1"/>
  <c r="K94" i="2" s="1"/>
  <c r="H94" i="2"/>
  <c r="O93" i="2"/>
  <c r="P93" i="2" s="1"/>
  <c r="N93" i="2"/>
  <c r="I93" i="2"/>
  <c r="J93" i="2" s="1"/>
  <c r="K93" i="2" s="1"/>
  <c r="H93" i="2"/>
  <c r="P92" i="2"/>
  <c r="O92" i="2"/>
  <c r="N92" i="2"/>
  <c r="H92" i="2"/>
  <c r="I92" i="2" s="1"/>
  <c r="J92" i="2" s="1"/>
  <c r="K92" i="2" s="1"/>
  <c r="O91" i="2"/>
  <c r="P91" i="2" s="1"/>
  <c r="N91" i="2"/>
  <c r="L91" i="2"/>
  <c r="I91" i="2"/>
  <c r="J91" i="2" s="1"/>
  <c r="K91" i="2" s="1"/>
  <c r="H91" i="2"/>
  <c r="O90" i="2"/>
  <c r="N90" i="2"/>
  <c r="P90" i="2" s="1"/>
  <c r="I90" i="2"/>
  <c r="J90" i="2" s="1"/>
  <c r="K90" i="2" s="1"/>
  <c r="H90" i="2"/>
  <c r="P89" i="2"/>
  <c r="O89" i="2"/>
  <c r="N89" i="2"/>
  <c r="I89" i="2"/>
  <c r="J89" i="2" s="1"/>
  <c r="K89" i="2" s="1"/>
  <c r="H89" i="2"/>
  <c r="P88" i="2"/>
  <c r="O88" i="2"/>
  <c r="N88" i="2"/>
  <c r="L88" i="2"/>
  <c r="H88" i="2"/>
  <c r="I88" i="2" s="1"/>
  <c r="J88" i="2" s="1"/>
  <c r="K88" i="2" s="1"/>
  <c r="O87" i="2"/>
  <c r="P87" i="2" s="1"/>
  <c r="N87" i="2"/>
  <c r="H87" i="2"/>
  <c r="I87" i="2" s="1"/>
  <c r="O86" i="2"/>
  <c r="N86" i="2"/>
  <c r="I86" i="2"/>
  <c r="J86" i="2" s="1"/>
  <c r="K86" i="2" s="1"/>
  <c r="H86" i="2"/>
  <c r="P85" i="2"/>
  <c r="O85" i="2"/>
  <c r="N85" i="2"/>
  <c r="H85" i="2"/>
  <c r="I85" i="2" s="1"/>
  <c r="O84" i="2"/>
  <c r="N84" i="2"/>
  <c r="P84" i="2" s="1"/>
  <c r="H84" i="2"/>
  <c r="I84" i="2" s="1"/>
  <c r="J84" i="2" s="1"/>
  <c r="K84" i="2" s="1"/>
  <c r="O83" i="2"/>
  <c r="N83" i="2"/>
  <c r="P83" i="2" s="1"/>
  <c r="H83" i="2"/>
  <c r="I83" i="2" s="1"/>
  <c r="O82" i="2"/>
  <c r="N82" i="2"/>
  <c r="P82" i="2" s="1"/>
  <c r="H82" i="2"/>
  <c r="I82" i="2" s="1"/>
  <c r="P81" i="2"/>
  <c r="O81" i="2"/>
  <c r="N81" i="2"/>
  <c r="I81" i="2"/>
  <c r="J81" i="2" s="1"/>
  <c r="K81" i="2" s="1"/>
  <c r="H81" i="2"/>
  <c r="O80" i="2"/>
  <c r="N80" i="2"/>
  <c r="P80" i="2" s="1"/>
  <c r="H80" i="2"/>
  <c r="I80" i="2" s="1"/>
  <c r="J80" i="2" s="1"/>
  <c r="K80" i="2" s="1"/>
  <c r="O79" i="2"/>
  <c r="P79" i="2" s="1"/>
  <c r="N79" i="2"/>
  <c r="H79" i="2"/>
  <c r="I79" i="2" s="1"/>
  <c r="O78" i="2"/>
  <c r="N78" i="2"/>
  <c r="P78" i="2" s="1"/>
  <c r="I78" i="2"/>
  <c r="J78" i="2" s="1"/>
  <c r="K78" i="2" s="1"/>
  <c r="H78" i="2"/>
  <c r="O77" i="2"/>
  <c r="P77" i="2" s="1"/>
  <c r="N77" i="2"/>
  <c r="I77" i="2"/>
  <c r="J77" i="2" s="1"/>
  <c r="K77" i="2" s="1"/>
  <c r="H77" i="2"/>
  <c r="P76" i="2"/>
  <c r="O76" i="2"/>
  <c r="N76" i="2"/>
  <c r="H76" i="2"/>
  <c r="I76" i="2" s="1"/>
  <c r="J76" i="2" s="1"/>
  <c r="K76" i="2" s="1"/>
  <c r="O75" i="2"/>
  <c r="P75" i="2" s="1"/>
  <c r="N75" i="2"/>
  <c r="L75" i="2"/>
  <c r="I75" i="2"/>
  <c r="J75" i="2" s="1"/>
  <c r="K75" i="2" s="1"/>
  <c r="H75" i="2"/>
  <c r="O74" i="2"/>
  <c r="N74" i="2"/>
  <c r="P74" i="2" s="1"/>
  <c r="I74" i="2"/>
  <c r="J74" i="2" s="1"/>
  <c r="K74" i="2" s="1"/>
  <c r="H74" i="2"/>
  <c r="P73" i="2"/>
  <c r="O73" i="2"/>
  <c r="N73" i="2"/>
  <c r="I73" i="2"/>
  <c r="J73" i="2" s="1"/>
  <c r="K73" i="2" s="1"/>
  <c r="H73" i="2"/>
  <c r="P72" i="2"/>
  <c r="O72" i="2"/>
  <c r="N72" i="2"/>
  <c r="L72" i="2"/>
  <c r="H72" i="2"/>
  <c r="I72" i="2" s="1"/>
  <c r="J72" i="2" s="1"/>
  <c r="K72" i="2" s="1"/>
  <c r="O71" i="2"/>
  <c r="P71" i="2" s="1"/>
  <c r="N71" i="2"/>
  <c r="H71" i="2"/>
  <c r="I71" i="2" s="1"/>
  <c r="O70" i="2"/>
  <c r="N70" i="2"/>
  <c r="I70" i="2"/>
  <c r="J70" i="2" s="1"/>
  <c r="K70" i="2" s="1"/>
  <c r="H70" i="2"/>
  <c r="P69" i="2"/>
  <c r="O69" i="2"/>
  <c r="N69" i="2"/>
  <c r="H69" i="2"/>
  <c r="I69" i="2" s="1"/>
  <c r="O68" i="2"/>
  <c r="N68" i="2"/>
  <c r="P68" i="2" s="1"/>
  <c r="H68" i="2"/>
  <c r="I68" i="2" s="1"/>
  <c r="J68" i="2" s="1"/>
  <c r="K68" i="2" s="1"/>
  <c r="O67" i="2"/>
  <c r="N67" i="2"/>
  <c r="P67" i="2" s="1"/>
  <c r="H67" i="2"/>
  <c r="I67" i="2" s="1"/>
  <c r="O66" i="2"/>
  <c r="N66" i="2"/>
  <c r="P66" i="2" s="1"/>
  <c r="H66" i="2"/>
  <c r="I66" i="2" s="1"/>
  <c r="O65" i="2"/>
  <c r="N65" i="2"/>
  <c r="P65" i="2" s="1"/>
  <c r="I65" i="2"/>
  <c r="J65" i="2" s="1"/>
  <c r="K65" i="2" s="1"/>
  <c r="H65" i="2"/>
  <c r="O64" i="2"/>
  <c r="N64" i="2"/>
  <c r="P64" i="2" s="1"/>
  <c r="I64" i="2"/>
  <c r="J64" i="2" s="1"/>
  <c r="K64" i="2" s="1"/>
  <c r="H64" i="2"/>
  <c r="P63" i="2"/>
  <c r="O63" i="2"/>
  <c r="N63" i="2"/>
  <c r="I63" i="2"/>
  <c r="J63" i="2" s="1"/>
  <c r="K63" i="2" s="1"/>
  <c r="H63" i="2"/>
  <c r="P62" i="2"/>
  <c r="O62" i="2"/>
  <c r="N62" i="2"/>
  <c r="H62" i="2"/>
  <c r="I62" i="2" s="1"/>
  <c r="O61" i="2"/>
  <c r="N61" i="2"/>
  <c r="P61" i="2" s="1"/>
  <c r="I61" i="2"/>
  <c r="J61" i="2" s="1"/>
  <c r="K61" i="2" s="1"/>
  <c r="H61" i="2"/>
  <c r="O60" i="2"/>
  <c r="N60" i="2"/>
  <c r="P60" i="2" s="1"/>
  <c r="I60" i="2"/>
  <c r="J60" i="2" s="1"/>
  <c r="K60" i="2" s="1"/>
  <c r="H60" i="2"/>
  <c r="P59" i="2"/>
  <c r="O59" i="2"/>
  <c r="N59" i="2"/>
  <c r="I59" i="2"/>
  <c r="J59" i="2" s="1"/>
  <c r="K59" i="2" s="1"/>
  <c r="H59" i="2"/>
  <c r="P58" i="2"/>
  <c r="O58" i="2"/>
  <c r="N58" i="2"/>
  <c r="H58" i="2"/>
  <c r="I58" i="2" s="1"/>
  <c r="O57" i="2"/>
  <c r="N57" i="2"/>
  <c r="P57" i="2" s="1"/>
  <c r="I57" i="2"/>
  <c r="J57" i="2" s="1"/>
  <c r="K57" i="2" s="1"/>
  <c r="H57" i="2"/>
  <c r="O56" i="2"/>
  <c r="N56" i="2"/>
  <c r="P56" i="2" s="1"/>
  <c r="I56" i="2"/>
  <c r="J56" i="2" s="1"/>
  <c r="K56" i="2" s="1"/>
  <c r="H56" i="2"/>
  <c r="P55" i="2"/>
  <c r="O55" i="2"/>
  <c r="N55" i="2"/>
  <c r="I55" i="2"/>
  <c r="J55" i="2" s="1"/>
  <c r="K55" i="2" s="1"/>
  <c r="H55" i="2"/>
  <c r="P54" i="2"/>
  <c r="O54" i="2"/>
  <c r="N54" i="2"/>
  <c r="H54" i="2"/>
  <c r="I54" i="2" s="1"/>
  <c r="O53" i="2"/>
  <c r="N53" i="2"/>
  <c r="P53" i="2" s="1"/>
  <c r="I53" i="2"/>
  <c r="J53" i="2" s="1"/>
  <c r="K53" i="2" s="1"/>
  <c r="H53" i="2"/>
  <c r="O52" i="2"/>
  <c r="N52" i="2"/>
  <c r="P52" i="2" s="1"/>
  <c r="I52" i="2"/>
  <c r="J52" i="2" s="1"/>
  <c r="K52" i="2" s="1"/>
  <c r="H52" i="2"/>
  <c r="P51" i="2"/>
  <c r="O51" i="2"/>
  <c r="N51" i="2"/>
  <c r="I51" i="2"/>
  <c r="J51" i="2" s="1"/>
  <c r="K51" i="2" s="1"/>
  <c r="H51" i="2"/>
  <c r="P50" i="2"/>
  <c r="O50" i="2"/>
  <c r="N50" i="2"/>
  <c r="H50" i="2"/>
  <c r="I50" i="2" s="1"/>
  <c r="O49" i="2"/>
  <c r="N49" i="2"/>
  <c r="P49" i="2" s="1"/>
  <c r="I49" i="2"/>
  <c r="J49" i="2" s="1"/>
  <c r="K49" i="2" s="1"/>
  <c r="H49" i="2"/>
  <c r="O48" i="2"/>
  <c r="N48" i="2"/>
  <c r="P48" i="2" s="1"/>
  <c r="I48" i="2"/>
  <c r="J48" i="2" s="1"/>
  <c r="K48" i="2" s="1"/>
  <c r="H48" i="2"/>
  <c r="P47" i="2"/>
  <c r="O47" i="2"/>
  <c r="N47" i="2"/>
  <c r="I47" i="2"/>
  <c r="J47" i="2" s="1"/>
  <c r="K47" i="2" s="1"/>
  <c r="H47" i="2"/>
  <c r="P46" i="2"/>
  <c r="O46" i="2"/>
  <c r="N46" i="2"/>
  <c r="H46" i="2"/>
  <c r="I46" i="2" s="1"/>
  <c r="O45" i="2"/>
  <c r="N45" i="2"/>
  <c r="P45" i="2" s="1"/>
  <c r="I45" i="2"/>
  <c r="J45" i="2" s="1"/>
  <c r="K45" i="2" s="1"/>
  <c r="H45" i="2"/>
  <c r="O44" i="2"/>
  <c r="N44" i="2"/>
  <c r="P44" i="2" s="1"/>
  <c r="I44" i="2"/>
  <c r="J44" i="2" s="1"/>
  <c r="K44" i="2" s="1"/>
  <c r="H44" i="2"/>
  <c r="P43" i="2"/>
  <c r="O43" i="2"/>
  <c r="N43" i="2"/>
  <c r="I43" i="2"/>
  <c r="J43" i="2" s="1"/>
  <c r="K43" i="2" s="1"/>
  <c r="H43" i="2"/>
  <c r="P42" i="2"/>
  <c r="O42" i="2"/>
  <c r="N42" i="2"/>
  <c r="H42" i="2"/>
  <c r="I42" i="2" s="1"/>
  <c r="O41" i="2"/>
  <c r="N41" i="2"/>
  <c r="P41" i="2" s="1"/>
  <c r="I41" i="2"/>
  <c r="J41" i="2" s="1"/>
  <c r="K41" i="2" s="1"/>
  <c r="H41" i="2"/>
  <c r="O40" i="2"/>
  <c r="N40" i="2"/>
  <c r="P40" i="2" s="1"/>
  <c r="I40" i="2"/>
  <c r="J40" i="2" s="1"/>
  <c r="K40" i="2" s="1"/>
  <c r="H40" i="2"/>
  <c r="P39" i="2"/>
  <c r="O39" i="2"/>
  <c r="N39" i="2"/>
  <c r="I39" i="2"/>
  <c r="J39" i="2" s="1"/>
  <c r="K39" i="2" s="1"/>
  <c r="H39" i="2"/>
  <c r="P38" i="2"/>
  <c r="O38" i="2"/>
  <c r="N38" i="2"/>
  <c r="H38" i="2"/>
  <c r="I38" i="2" s="1"/>
  <c r="O37" i="2"/>
  <c r="N37" i="2"/>
  <c r="P37" i="2" s="1"/>
  <c r="I37" i="2"/>
  <c r="J37" i="2" s="1"/>
  <c r="K37" i="2" s="1"/>
  <c r="H37" i="2"/>
  <c r="O36" i="2"/>
  <c r="N36" i="2"/>
  <c r="P36" i="2" s="1"/>
  <c r="I36" i="2"/>
  <c r="J36" i="2" s="1"/>
  <c r="K36" i="2" s="1"/>
  <c r="H36" i="2"/>
  <c r="P35" i="2"/>
  <c r="O35" i="2"/>
  <c r="N35" i="2"/>
  <c r="I35" i="2"/>
  <c r="J35" i="2" s="1"/>
  <c r="K35" i="2" s="1"/>
  <c r="H35" i="2"/>
  <c r="P34" i="2"/>
  <c r="O34" i="2"/>
  <c r="N34" i="2"/>
  <c r="H34" i="2"/>
  <c r="I34" i="2" s="1"/>
  <c r="O33" i="2"/>
  <c r="N33" i="2"/>
  <c r="P33" i="2" s="1"/>
  <c r="I33" i="2"/>
  <c r="J33" i="2" s="1"/>
  <c r="K33" i="2" s="1"/>
  <c r="H33" i="2"/>
  <c r="O32" i="2"/>
  <c r="N32" i="2"/>
  <c r="P32" i="2" s="1"/>
  <c r="I32" i="2"/>
  <c r="J32" i="2" s="1"/>
  <c r="K32" i="2" s="1"/>
  <c r="H32" i="2"/>
  <c r="P31" i="2"/>
  <c r="O31" i="2"/>
  <c r="N31" i="2"/>
  <c r="I31" i="2"/>
  <c r="J31" i="2" s="1"/>
  <c r="K31" i="2" s="1"/>
  <c r="H31" i="2"/>
  <c r="P30" i="2"/>
  <c r="O30" i="2"/>
  <c r="N30" i="2"/>
  <c r="H30" i="2"/>
  <c r="I30" i="2" s="1"/>
  <c r="O29" i="2"/>
  <c r="N29" i="2"/>
  <c r="P29" i="2" s="1"/>
  <c r="I29" i="2"/>
  <c r="J29" i="2" s="1"/>
  <c r="K29" i="2" s="1"/>
  <c r="H29" i="2"/>
  <c r="O28" i="2"/>
  <c r="N28" i="2"/>
  <c r="P28" i="2" s="1"/>
  <c r="I28" i="2"/>
  <c r="J28" i="2" s="1"/>
  <c r="K28" i="2" s="1"/>
  <c r="H28" i="2"/>
  <c r="P27" i="2"/>
  <c r="O27" i="2"/>
  <c r="N27" i="2"/>
  <c r="I27" i="2"/>
  <c r="J27" i="2" s="1"/>
  <c r="K27" i="2" s="1"/>
  <c r="H27" i="2"/>
  <c r="P26" i="2"/>
  <c r="O26" i="2"/>
  <c r="N26" i="2"/>
  <c r="H26" i="2"/>
  <c r="I26" i="2" s="1"/>
  <c r="O25" i="2"/>
  <c r="N25" i="2"/>
  <c r="P25" i="2" s="1"/>
  <c r="I25" i="2"/>
  <c r="J25" i="2" s="1"/>
  <c r="K25" i="2" s="1"/>
  <c r="H25" i="2"/>
  <c r="O24" i="2"/>
  <c r="N24" i="2"/>
  <c r="P24" i="2" s="1"/>
  <c r="I24" i="2"/>
  <c r="J24" i="2" s="1"/>
  <c r="K24" i="2" s="1"/>
  <c r="H24" i="2"/>
  <c r="P23" i="2"/>
  <c r="O23" i="2"/>
  <c r="N23" i="2"/>
  <c r="I23" i="2"/>
  <c r="J23" i="2" s="1"/>
  <c r="K23" i="2" s="1"/>
  <c r="H23" i="2"/>
  <c r="P22" i="2"/>
  <c r="O22" i="2"/>
  <c r="N22" i="2"/>
  <c r="H22" i="2"/>
  <c r="I22" i="2" s="1"/>
  <c r="O21" i="2"/>
  <c r="N21" i="2"/>
  <c r="P21" i="2" s="1"/>
  <c r="I21" i="2"/>
  <c r="J21" i="2" s="1"/>
  <c r="K21" i="2" s="1"/>
  <c r="H21" i="2"/>
  <c r="O20" i="2"/>
  <c r="N20" i="2"/>
  <c r="P20" i="2" s="1"/>
  <c r="I20" i="2"/>
  <c r="J20" i="2" s="1"/>
  <c r="K20" i="2" s="1"/>
  <c r="H20" i="2"/>
  <c r="P19" i="2"/>
  <c r="O19" i="2"/>
  <c r="N19" i="2"/>
  <c r="I19" i="2"/>
  <c r="J19" i="2" s="1"/>
  <c r="K19" i="2" s="1"/>
  <c r="H19" i="2"/>
  <c r="P18" i="2"/>
  <c r="O18" i="2"/>
  <c r="N18" i="2"/>
  <c r="H18" i="2"/>
  <c r="I18" i="2" s="1"/>
  <c r="O17" i="2"/>
  <c r="N17" i="2"/>
  <c r="P17" i="2" s="1"/>
  <c r="I17" i="2"/>
  <c r="J17" i="2" s="1"/>
  <c r="K17" i="2" s="1"/>
  <c r="H17" i="2"/>
  <c r="O16" i="2"/>
  <c r="N16" i="2"/>
  <c r="P16" i="2" s="1"/>
  <c r="I16" i="2"/>
  <c r="J16" i="2" s="1"/>
  <c r="K16" i="2" s="1"/>
  <c r="H16" i="2"/>
  <c r="P15" i="2"/>
  <c r="O15" i="2"/>
  <c r="N15" i="2"/>
  <c r="I15" i="2"/>
  <c r="J15" i="2" s="1"/>
  <c r="K15" i="2" s="1"/>
  <c r="H15" i="2"/>
  <c r="P14" i="2"/>
  <c r="O14" i="2"/>
  <c r="N14" i="2"/>
  <c r="H14" i="2"/>
  <c r="I14" i="2" s="1"/>
  <c r="O13" i="2"/>
  <c r="N13" i="2"/>
  <c r="P13" i="2" s="1"/>
  <c r="I13" i="2"/>
  <c r="J13" i="2" s="1"/>
  <c r="K13" i="2" s="1"/>
  <c r="H13" i="2"/>
  <c r="O12" i="2"/>
  <c r="N12" i="2"/>
  <c r="P12" i="2" s="1"/>
  <c r="I12" i="2"/>
  <c r="J12" i="2" s="1"/>
  <c r="K12" i="2" s="1"/>
  <c r="H12" i="2"/>
  <c r="P11" i="2"/>
  <c r="O11" i="2"/>
  <c r="N11" i="2"/>
  <c r="I11" i="2"/>
  <c r="J11" i="2" s="1"/>
  <c r="K11" i="2" s="1"/>
  <c r="H11" i="2"/>
  <c r="P10" i="2"/>
  <c r="O10" i="2"/>
  <c r="N10" i="2"/>
  <c r="H10" i="2"/>
  <c r="I10" i="2" s="1"/>
  <c r="O9" i="2"/>
  <c r="N9" i="2"/>
  <c r="P9" i="2" s="1"/>
  <c r="I9" i="2"/>
  <c r="J9" i="2" s="1"/>
  <c r="K9" i="2" s="1"/>
  <c r="H9" i="2"/>
  <c r="O8" i="2"/>
  <c r="N8" i="2"/>
  <c r="P8" i="2" s="1"/>
  <c r="I8" i="2"/>
  <c r="J8" i="2" s="1"/>
  <c r="K8" i="2" s="1"/>
  <c r="H8" i="2"/>
  <c r="P7" i="2"/>
  <c r="O7" i="2"/>
  <c r="N7" i="2"/>
  <c r="I7" i="2"/>
  <c r="J7" i="2" s="1"/>
  <c r="K7" i="2" s="1"/>
  <c r="H7" i="2"/>
  <c r="P6" i="2"/>
  <c r="O6" i="2"/>
  <c r="N6" i="2"/>
  <c r="H6" i="2"/>
  <c r="I6" i="2" s="1"/>
  <c r="O5" i="2"/>
  <c r="N5" i="2"/>
  <c r="P5" i="2" s="1"/>
  <c r="I5" i="2"/>
  <c r="J5" i="2" s="1"/>
  <c r="K5" i="2" s="1"/>
  <c r="H5" i="2"/>
  <c r="O4" i="2"/>
  <c r="N4" i="2"/>
  <c r="P4" i="2" s="1"/>
  <c r="I4" i="2"/>
  <c r="J4" i="2" s="1"/>
  <c r="K4" i="2" s="1"/>
  <c r="H4" i="2"/>
  <c r="P3" i="2"/>
  <c r="O3" i="2"/>
  <c r="N3" i="2"/>
  <c r="I3" i="2"/>
  <c r="J3" i="2" s="1"/>
  <c r="K3" i="2" s="1"/>
  <c r="H3" i="2"/>
  <c r="P2" i="2"/>
  <c r="O2" i="2"/>
  <c r="N2" i="2"/>
  <c r="H2" i="2"/>
  <c r="I2" i="2" s="1"/>
  <c r="J18" i="2" l="1"/>
  <c r="K18" i="2" s="1"/>
  <c r="L18" i="2"/>
  <c r="J98" i="2"/>
  <c r="K98" i="2" s="1"/>
  <c r="L98" i="2"/>
  <c r="J22" i="2"/>
  <c r="K22" i="2" s="1"/>
  <c r="L22" i="2"/>
  <c r="J54" i="2"/>
  <c r="K54" i="2" s="1"/>
  <c r="L54" i="2"/>
  <c r="J101" i="2"/>
  <c r="K101" i="2" s="1"/>
  <c r="L101" i="2"/>
  <c r="J103" i="2"/>
  <c r="K103" i="2" s="1"/>
  <c r="L103" i="2"/>
  <c r="J131" i="2"/>
  <c r="K131" i="2" s="1"/>
  <c r="L131" i="2"/>
  <c r="J147" i="2"/>
  <c r="K147" i="2" s="1"/>
  <c r="L147" i="2"/>
  <c r="J50" i="2"/>
  <c r="K50" i="2" s="1"/>
  <c r="L50" i="2"/>
  <c r="J127" i="2"/>
  <c r="K127" i="2" s="1"/>
  <c r="L127" i="2"/>
  <c r="J26" i="2"/>
  <c r="K26" i="2" s="1"/>
  <c r="L26" i="2"/>
  <c r="J58" i="2"/>
  <c r="K58" i="2" s="1"/>
  <c r="L58" i="2"/>
  <c r="J82" i="2"/>
  <c r="K82" i="2" s="1"/>
  <c r="L82" i="2"/>
  <c r="J30" i="2"/>
  <c r="K30" i="2" s="1"/>
  <c r="L30" i="2"/>
  <c r="J85" i="2"/>
  <c r="K85" i="2" s="1"/>
  <c r="L85" i="2"/>
  <c r="J87" i="2"/>
  <c r="K87" i="2" s="1"/>
  <c r="L87" i="2"/>
  <c r="J99" i="2"/>
  <c r="K99" i="2" s="1"/>
  <c r="L99" i="2"/>
  <c r="J135" i="2"/>
  <c r="K135" i="2" s="1"/>
  <c r="L135" i="2"/>
  <c r="J115" i="2"/>
  <c r="K115" i="2" s="1"/>
  <c r="L115" i="2"/>
  <c r="J62" i="2"/>
  <c r="K62" i="2" s="1"/>
  <c r="L62" i="2"/>
  <c r="J2" i="2"/>
  <c r="L2" i="2"/>
  <c r="J34" i="2"/>
  <c r="K34" i="2" s="1"/>
  <c r="L34" i="2"/>
  <c r="J66" i="2"/>
  <c r="K66" i="2" s="1"/>
  <c r="L66" i="2"/>
  <c r="J139" i="2"/>
  <c r="K139" i="2" s="1"/>
  <c r="L139" i="2"/>
  <c r="J6" i="2"/>
  <c r="K6" i="2" s="1"/>
  <c r="L6" i="2"/>
  <c r="J38" i="2"/>
  <c r="K38" i="2" s="1"/>
  <c r="L38" i="2"/>
  <c r="J69" i="2"/>
  <c r="K69" i="2" s="1"/>
  <c r="L69" i="2"/>
  <c r="J71" i="2"/>
  <c r="K71" i="2" s="1"/>
  <c r="L71" i="2"/>
  <c r="J83" i="2"/>
  <c r="K83" i="2" s="1"/>
  <c r="L83" i="2"/>
  <c r="J95" i="2"/>
  <c r="K95" i="2" s="1"/>
  <c r="L95" i="2"/>
  <c r="J155" i="2"/>
  <c r="K155" i="2" s="1"/>
  <c r="L155" i="2"/>
  <c r="J10" i="2"/>
  <c r="K10" i="2" s="1"/>
  <c r="L10" i="2"/>
  <c r="J42" i="2"/>
  <c r="K42" i="2" s="1"/>
  <c r="L42" i="2"/>
  <c r="J123" i="2"/>
  <c r="K123" i="2" s="1"/>
  <c r="L123" i="2"/>
  <c r="J159" i="2"/>
  <c r="K159" i="2" s="1"/>
  <c r="L159" i="2"/>
  <c r="J175" i="2"/>
  <c r="K175" i="2" s="1"/>
  <c r="L175" i="2"/>
  <c r="J14" i="2"/>
  <c r="K14" i="2" s="1"/>
  <c r="L14" i="2"/>
  <c r="J46" i="2"/>
  <c r="K46" i="2" s="1"/>
  <c r="L46" i="2"/>
  <c r="J67" i="2"/>
  <c r="K67" i="2" s="1"/>
  <c r="L67" i="2"/>
  <c r="J79" i="2"/>
  <c r="K79" i="2" s="1"/>
  <c r="L79" i="2"/>
  <c r="L4" i="2"/>
  <c r="L8" i="2"/>
  <c r="L12" i="2"/>
  <c r="L16" i="2"/>
  <c r="L20" i="2"/>
  <c r="L24" i="2"/>
  <c r="L28" i="2"/>
  <c r="L32" i="2"/>
  <c r="L36" i="2"/>
  <c r="L40" i="2"/>
  <c r="L44" i="2"/>
  <c r="L48" i="2"/>
  <c r="L52" i="2"/>
  <c r="L56" i="2"/>
  <c r="L60" i="2"/>
  <c r="L64" i="2"/>
  <c r="L74" i="2"/>
  <c r="L77" i="2"/>
  <c r="L80" i="2"/>
  <c r="L90" i="2"/>
  <c r="L93" i="2"/>
  <c r="L96" i="2"/>
  <c r="L106" i="2"/>
  <c r="L108" i="2"/>
  <c r="P111" i="2"/>
  <c r="L113" i="2"/>
  <c r="P126" i="2"/>
  <c r="L138" i="2"/>
  <c r="L140" i="2"/>
  <c r="L145" i="2"/>
  <c r="P158" i="2"/>
  <c r="P167" i="2"/>
  <c r="P174" i="2"/>
  <c r="J180" i="2"/>
  <c r="K180" i="2" s="1"/>
  <c r="L180" i="2"/>
  <c r="J184" i="2"/>
  <c r="K184" i="2" s="1"/>
  <c r="L184" i="2"/>
  <c r="J188" i="2"/>
  <c r="K188" i="2" s="1"/>
  <c r="L188" i="2"/>
  <c r="J209" i="2"/>
  <c r="K209" i="2" s="1"/>
  <c r="L209" i="2"/>
  <c r="J213" i="2"/>
  <c r="K213" i="2" s="1"/>
  <c r="L213" i="2"/>
  <c r="L400" i="2"/>
  <c r="J400" i="2"/>
  <c r="K400" i="2" s="1"/>
  <c r="J167" i="2"/>
  <c r="K167" i="2" s="1"/>
  <c r="L167" i="2"/>
  <c r="P106" i="2"/>
  <c r="P138" i="2"/>
  <c r="L150" i="2"/>
  <c r="L152" i="2"/>
  <c r="L164" i="2"/>
  <c r="J171" i="2"/>
  <c r="K171" i="2" s="1"/>
  <c r="L171" i="2"/>
  <c r="J205" i="2"/>
  <c r="K205" i="2" s="1"/>
  <c r="L205" i="2"/>
  <c r="J258" i="2"/>
  <c r="K258" i="2" s="1"/>
  <c r="L258" i="2"/>
  <c r="J111" i="2"/>
  <c r="K111" i="2" s="1"/>
  <c r="L111" i="2"/>
  <c r="L7" i="2"/>
  <c r="L11" i="2"/>
  <c r="L19" i="2"/>
  <c r="L23" i="2"/>
  <c r="L27" i="2"/>
  <c r="L31" i="2"/>
  <c r="L35" i="2"/>
  <c r="L39" i="2"/>
  <c r="L43" i="2"/>
  <c r="L47" i="2"/>
  <c r="L51" i="2"/>
  <c r="L55" i="2"/>
  <c r="L59" i="2"/>
  <c r="L63" i="2"/>
  <c r="L70" i="2"/>
  <c r="L73" i="2"/>
  <c r="L76" i="2"/>
  <c r="L86" i="2"/>
  <c r="L89" i="2"/>
  <c r="L92" i="2"/>
  <c r="L102" i="2"/>
  <c r="L105" i="2"/>
  <c r="L130" i="2"/>
  <c r="J197" i="2"/>
  <c r="K197" i="2" s="1"/>
  <c r="L197" i="2"/>
  <c r="J199" i="2"/>
  <c r="K199" i="2" s="1"/>
  <c r="L199" i="2"/>
  <c r="J201" i="2"/>
  <c r="K201" i="2" s="1"/>
  <c r="L201" i="2"/>
  <c r="J215" i="2"/>
  <c r="K215" i="2" s="1"/>
  <c r="L215" i="2"/>
  <c r="L15" i="2"/>
  <c r="P70" i="2"/>
  <c r="P86" i="2"/>
  <c r="P102" i="2"/>
  <c r="L110" i="2"/>
  <c r="L112" i="2"/>
  <c r="L117" i="2"/>
  <c r="P130" i="2"/>
  <c r="L142" i="2"/>
  <c r="L144" i="2"/>
  <c r="L149" i="2"/>
  <c r="L161" i="2"/>
  <c r="L168" i="2"/>
  <c r="L177" i="2"/>
  <c r="J181" i="2"/>
  <c r="K181" i="2" s="1"/>
  <c r="L181" i="2"/>
  <c r="J185" i="2"/>
  <c r="K185" i="2" s="1"/>
  <c r="L185" i="2"/>
  <c r="J189" i="2"/>
  <c r="K189" i="2" s="1"/>
  <c r="L189" i="2"/>
  <c r="J191" i="2"/>
  <c r="K191" i="2" s="1"/>
  <c r="L191" i="2"/>
  <c r="J193" i="2"/>
  <c r="K193" i="2" s="1"/>
  <c r="L193" i="2"/>
  <c r="J143" i="2"/>
  <c r="K143" i="2" s="1"/>
  <c r="L143" i="2"/>
  <c r="J192" i="2"/>
  <c r="K192" i="2" s="1"/>
  <c r="L192" i="2"/>
  <c r="L3" i="2"/>
  <c r="J107" i="2"/>
  <c r="K107" i="2" s="1"/>
  <c r="L107" i="2"/>
  <c r="P110" i="2"/>
  <c r="L122" i="2"/>
  <c r="P127" i="2"/>
  <c r="P142" i="2"/>
  <c r="L154" i="2"/>
  <c r="L156" i="2"/>
  <c r="P159" i="2"/>
  <c r="P166" i="2"/>
  <c r="P175" i="2"/>
  <c r="J206" i="2"/>
  <c r="K206" i="2" s="1"/>
  <c r="L206" i="2"/>
  <c r="J212" i="2"/>
  <c r="K212" i="2" s="1"/>
  <c r="L212" i="2"/>
  <c r="J119" i="2"/>
  <c r="K119" i="2" s="1"/>
  <c r="L119" i="2"/>
  <c r="J151" i="2"/>
  <c r="K151" i="2" s="1"/>
  <c r="L151" i="2"/>
  <c r="J163" i="2"/>
  <c r="K163" i="2" s="1"/>
  <c r="L163" i="2"/>
  <c r="J179" i="2"/>
  <c r="K179" i="2" s="1"/>
  <c r="L179" i="2"/>
  <c r="J183" i="2"/>
  <c r="K183" i="2" s="1"/>
  <c r="L183" i="2"/>
  <c r="J187" i="2"/>
  <c r="K187" i="2" s="1"/>
  <c r="L187" i="2"/>
  <c r="L392" i="2"/>
  <c r="J392" i="2"/>
  <c r="K392" i="2" s="1"/>
  <c r="L451" i="2"/>
  <c r="J451" i="2"/>
  <c r="K451" i="2" s="1"/>
  <c r="L5" i="2"/>
  <c r="L9" i="2"/>
  <c r="L13" i="2"/>
  <c r="L17" i="2"/>
  <c r="L21" i="2"/>
  <c r="L25" i="2"/>
  <c r="L29" i="2"/>
  <c r="L33" i="2"/>
  <c r="L37" i="2"/>
  <c r="L41" i="2"/>
  <c r="L45" i="2"/>
  <c r="L49" i="2"/>
  <c r="L53" i="2"/>
  <c r="L57" i="2"/>
  <c r="L61" i="2"/>
  <c r="L65" i="2"/>
  <c r="L68" i="2"/>
  <c r="L78" i="2"/>
  <c r="L81" i="2"/>
  <c r="L84" i="2"/>
  <c r="L94" i="2"/>
  <c r="L97" i="2"/>
  <c r="L100" i="2"/>
  <c r="L114" i="2"/>
  <c r="L116" i="2"/>
  <c r="P119" i="2"/>
  <c r="L121" i="2"/>
  <c r="P134" i="2"/>
  <c r="L146" i="2"/>
  <c r="L148" i="2"/>
  <c r="P151" i="2"/>
  <c r="L153" i="2"/>
  <c r="P163" i="2"/>
  <c r="P170" i="2"/>
  <c r="P179" i="2"/>
  <c r="P183" i="2"/>
  <c r="P187" i="2"/>
  <c r="J200" i="2"/>
  <c r="K200" i="2" s="1"/>
  <c r="L200" i="2"/>
  <c r="P196" i="2"/>
  <c r="P204" i="2"/>
  <c r="P245" i="2"/>
  <c r="P250" i="2"/>
  <c r="P267" i="2"/>
  <c r="P294" i="2"/>
  <c r="P299" i="2"/>
  <c r="P355" i="2"/>
  <c r="L360" i="2"/>
  <c r="J360" i="2"/>
  <c r="K360" i="2" s="1"/>
  <c r="P400" i="2"/>
  <c r="L447" i="2"/>
  <c r="J447" i="2"/>
  <c r="K447" i="2" s="1"/>
  <c r="P206" i="2"/>
  <c r="P229" i="2"/>
  <c r="P241" i="2"/>
  <c r="P248" i="2"/>
  <c r="P263" i="2"/>
  <c r="P277" i="2"/>
  <c r="P292" i="2"/>
  <c r="P344" i="2"/>
  <c r="P351" i="2"/>
  <c r="L378" i="2"/>
  <c r="J378" i="2"/>
  <c r="K378" i="2" s="1"/>
  <c r="L396" i="2"/>
  <c r="J396" i="2"/>
  <c r="K396" i="2" s="1"/>
  <c r="J663" i="2"/>
  <c r="K663" i="2" s="1"/>
  <c r="L663" i="2"/>
  <c r="L932" i="2"/>
  <c r="J932" i="2"/>
  <c r="K932" i="2" s="1"/>
  <c r="P210" i="2"/>
  <c r="P246" i="2"/>
  <c r="P327" i="2"/>
  <c r="P337" i="2"/>
  <c r="L376" i="2"/>
  <c r="J376" i="2"/>
  <c r="K376" i="2" s="1"/>
  <c r="L479" i="2"/>
  <c r="J479" i="2"/>
  <c r="K479" i="2" s="1"/>
  <c r="L583" i="2"/>
  <c r="J583" i="2"/>
  <c r="K583" i="2" s="1"/>
  <c r="L590" i="2"/>
  <c r="J590" i="2"/>
  <c r="K590" i="2" s="1"/>
  <c r="L499" i="2"/>
  <c r="J499" i="2"/>
  <c r="K499" i="2" s="1"/>
  <c r="L194" i="2"/>
  <c r="L202" i="2"/>
  <c r="P214" i="2"/>
  <c r="L216" i="2"/>
  <c r="P235" i="2"/>
  <c r="L242" i="2"/>
  <c r="P257" i="2"/>
  <c r="P271" i="2"/>
  <c r="P313" i="2"/>
  <c r="P318" i="2"/>
  <c r="P325" i="2"/>
  <c r="L437" i="2"/>
  <c r="J437" i="2"/>
  <c r="K437" i="2" s="1"/>
  <c r="L467" i="2"/>
  <c r="J467" i="2"/>
  <c r="K467" i="2" s="1"/>
  <c r="P194" i="2"/>
  <c r="P202" i="2"/>
  <c r="P216" i="2"/>
  <c r="J274" i="2"/>
  <c r="K274" i="2" s="1"/>
  <c r="L274" i="2"/>
  <c r="P301" i="2"/>
  <c r="P306" i="2"/>
  <c r="L355" i="2"/>
  <c r="J355" i="2"/>
  <c r="K355" i="2" s="1"/>
  <c r="P222" i="2"/>
  <c r="P226" i="2"/>
  <c r="P228" i="2"/>
  <c r="P254" i="2"/>
  <c r="P258" i="2"/>
  <c r="P282" i="2"/>
  <c r="P289" i="2"/>
  <c r="P296" i="2"/>
  <c r="P303" i="2"/>
  <c r="P308" i="2"/>
  <c r="P315" i="2"/>
  <c r="P334" i="2"/>
  <c r="P341" i="2"/>
  <c r="P346" i="2"/>
  <c r="J364" i="2"/>
  <c r="K364" i="2" s="1"/>
  <c r="J368" i="2"/>
  <c r="K368" i="2" s="1"/>
  <c r="P370" i="2"/>
  <c r="J372" i="2"/>
  <c r="K372" i="2" s="1"/>
  <c r="J374" i="2"/>
  <c r="K374" i="2" s="1"/>
  <c r="P383" i="2"/>
  <c r="P385" i="2"/>
  <c r="P387" i="2"/>
  <c r="P389" i="2"/>
  <c r="P396" i="2"/>
  <c r="J398" i="2"/>
  <c r="K398" i="2" s="1"/>
  <c r="P431" i="2"/>
  <c r="P450" i="2"/>
  <c r="P468" i="2"/>
  <c r="L483" i="2"/>
  <c r="J483" i="2"/>
  <c r="K483" i="2" s="1"/>
  <c r="P485" i="2"/>
  <c r="L575" i="2"/>
  <c r="J575" i="2"/>
  <c r="K575" i="2" s="1"/>
  <c r="J655" i="2"/>
  <c r="K655" i="2" s="1"/>
  <c r="L655" i="2"/>
  <c r="J665" i="2"/>
  <c r="K665" i="2" s="1"/>
  <c r="L665" i="2"/>
  <c r="J874" i="2"/>
  <c r="K874" i="2" s="1"/>
  <c r="L874" i="2"/>
  <c r="L896" i="2"/>
  <c r="J896" i="2"/>
  <c r="K896" i="2" s="1"/>
  <c r="P332" i="2"/>
  <c r="P339" i="2"/>
  <c r="P372" i="2"/>
  <c r="P374" i="2"/>
  <c r="P398" i="2"/>
  <c r="P407" i="2"/>
  <c r="P409" i="2"/>
  <c r="P411" i="2"/>
  <c r="P413" i="2"/>
  <c r="P415" i="2"/>
  <c r="P417" i="2"/>
  <c r="P419" i="2"/>
  <c r="P421" i="2"/>
  <c r="P423" i="2"/>
  <c r="P425" i="2"/>
  <c r="P427" i="2"/>
  <c r="P429" i="2"/>
  <c r="P438" i="2"/>
  <c r="P440" i="2"/>
  <c r="P442" i="2"/>
  <c r="P446" i="2"/>
  <c r="P448" i="2"/>
  <c r="P452" i="2"/>
  <c r="P454" i="2"/>
  <c r="P458" i="2"/>
  <c r="P462" i="2"/>
  <c r="P464" i="2"/>
  <c r="P466" i="2"/>
  <c r="P483" i="2"/>
  <c r="P502" i="2"/>
  <c r="L573" i="2"/>
  <c r="J573" i="2"/>
  <c r="K573" i="2" s="1"/>
  <c r="L759" i="2"/>
  <c r="J759" i="2"/>
  <c r="K759" i="2" s="1"/>
  <c r="L892" i="2"/>
  <c r="J892" i="2"/>
  <c r="K892" i="2" s="1"/>
  <c r="P238" i="2"/>
  <c r="P242" i="2"/>
  <c r="P244" i="2"/>
  <c r="P278" i="2"/>
  <c r="P283" i="2"/>
  <c r="P302" i="2"/>
  <c r="P309" i="2"/>
  <c r="P314" i="2"/>
  <c r="P321" i="2"/>
  <c r="P328" i="2"/>
  <c r="P335" i="2"/>
  <c r="P340" i="2"/>
  <c r="P347" i="2"/>
  <c r="P357" i="2"/>
  <c r="P359" i="2"/>
  <c r="P361" i="2"/>
  <c r="P384" i="2"/>
  <c r="P386" i="2"/>
  <c r="P388" i="2"/>
  <c r="P390" i="2"/>
  <c r="P395" i="2"/>
  <c r="P402" i="2"/>
  <c r="P493" i="2"/>
  <c r="P497" i="2"/>
  <c r="P528" i="2"/>
  <c r="L609" i="2"/>
  <c r="J609" i="2"/>
  <c r="K609" i="2" s="1"/>
  <c r="J659" i="2"/>
  <c r="K659" i="2" s="1"/>
  <c r="L659" i="2"/>
  <c r="L862" i="2"/>
  <c r="J862" i="2"/>
  <c r="K862" i="2" s="1"/>
  <c r="J907" i="2"/>
  <c r="K907" i="2" s="1"/>
  <c r="L907" i="2"/>
  <c r="J957" i="2"/>
  <c r="K957" i="2" s="1"/>
  <c r="L957" i="2"/>
  <c r="L880" i="2"/>
  <c r="J880" i="2"/>
  <c r="K880" i="2" s="1"/>
  <c r="L952" i="2"/>
  <c r="J952" i="2"/>
  <c r="K952" i="2" s="1"/>
  <c r="P230" i="2"/>
  <c r="P234" i="2"/>
  <c r="P236" i="2"/>
  <c r="P264" i="2"/>
  <c r="L266" i="2"/>
  <c r="P270" i="2"/>
  <c r="P274" i="2"/>
  <c r="P286" i="2"/>
  <c r="P293" i="2"/>
  <c r="P298" i="2"/>
  <c r="P305" i="2"/>
  <c r="P312" i="2"/>
  <c r="P319" i="2"/>
  <c r="P324" i="2"/>
  <c r="P331" i="2"/>
  <c r="P350" i="2"/>
  <c r="J356" i="2"/>
  <c r="K356" i="2" s="1"/>
  <c r="P375" i="2"/>
  <c r="P377" i="2"/>
  <c r="J394" i="2"/>
  <c r="K394" i="2" s="1"/>
  <c r="P399" i="2"/>
  <c r="P435" i="2"/>
  <c r="P447" i="2"/>
  <c r="P482" i="2"/>
  <c r="P489" i="2"/>
  <c r="P518" i="2"/>
  <c r="P531" i="2"/>
  <c r="J584" i="2"/>
  <c r="K584" i="2" s="1"/>
  <c r="L584" i="2"/>
  <c r="J657" i="2"/>
  <c r="K657" i="2" s="1"/>
  <c r="L657" i="2"/>
  <c r="L755" i="2"/>
  <c r="J755" i="2"/>
  <c r="K755" i="2" s="1"/>
  <c r="L792" i="2"/>
  <c r="J792" i="2"/>
  <c r="K792" i="2" s="1"/>
  <c r="L876" i="2"/>
  <c r="J876" i="2"/>
  <c r="K876" i="2" s="1"/>
  <c r="L567" i="2"/>
  <c r="J567" i="2"/>
  <c r="K567" i="2" s="1"/>
  <c r="L936" i="2"/>
  <c r="J936" i="2"/>
  <c r="K936" i="2" s="1"/>
  <c r="J891" i="2"/>
  <c r="K891" i="2" s="1"/>
  <c r="L891" i="2"/>
  <c r="J978" i="2"/>
  <c r="K978" i="2" s="1"/>
  <c r="L978" i="2"/>
  <c r="P470" i="2"/>
  <c r="P472" i="2"/>
  <c r="P474" i="2"/>
  <c r="P478" i="2"/>
  <c r="P500" i="2"/>
  <c r="P509" i="2"/>
  <c r="P524" i="2"/>
  <c r="P537" i="2"/>
  <c r="P552" i="2"/>
  <c r="P566" i="2"/>
  <c r="P574" i="2"/>
  <c r="P578" i="2"/>
  <c r="P604" i="2"/>
  <c r="L614" i="2"/>
  <c r="J616" i="2"/>
  <c r="K616" i="2" s="1"/>
  <c r="P630" i="2"/>
  <c r="P632" i="2"/>
  <c r="J641" i="2"/>
  <c r="K641" i="2" s="1"/>
  <c r="P646" i="2"/>
  <c r="P648" i="2"/>
  <c r="L650" i="2"/>
  <c r="L652" i="2"/>
  <c r="L673" i="2"/>
  <c r="P677" i="2"/>
  <c r="P700" i="2"/>
  <c r="P702" i="2"/>
  <c r="P706" i="2"/>
  <c r="P708" i="2"/>
  <c r="P710" i="2"/>
  <c r="L721" i="2"/>
  <c r="P725" i="2"/>
  <c r="L729" i="2"/>
  <c r="P731" i="2"/>
  <c r="L742" i="2"/>
  <c r="P770" i="2"/>
  <c r="L814" i="2"/>
  <c r="J814" i="2"/>
  <c r="K814" i="2" s="1"/>
  <c r="L824" i="2"/>
  <c r="J846" i="2"/>
  <c r="K846" i="2" s="1"/>
  <c r="J848" i="2"/>
  <c r="K848" i="2" s="1"/>
  <c r="L848" i="2"/>
  <c r="P857" i="2"/>
  <c r="J884" i="2"/>
  <c r="K884" i="2" s="1"/>
  <c r="L889" i="2"/>
  <c r="J900" i="2"/>
  <c r="K900" i="2" s="1"/>
  <c r="P902" i="2"/>
  <c r="P967" i="2"/>
  <c r="P997" i="2"/>
  <c r="E22" i="4"/>
  <c r="C37" i="4"/>
  <c r="G37" i="4"/>
  <c r="D37" i="4"/>
  <c r="P539" i="2"/>
  <c r="P623" i="2"/>
  <c r="P625" i="2"/>
  <c r="J812" i="2"/>
  <c r="K812" i="2" s="1"/>
  <c r="L812" i="2"/>
  <c r="L946" i="2"/>
  <c r="J946" i="2"/>
  <c r="K946" i="2" s="1"/>
  <c r="J968" i="2"/>
  <c r="K968" i="2" s="1"/>
  <c r="L968" i="2"/>
  <c r="J991" i="2"/>
  <c r="K991" i="2" s="1"/>
  <c r="L991" i="2"/>
  <c r="F8" i="4"/>
  <c r="G8" i="4"/>
  <c r="C8" i="4"/>
  <c r="B20" i="4"/>
  <c r="G20" i="4"/>
  <c r="F20" i="4"/>
  <c r="E20" i="4"/>
  <c r="P515" i="2"/>
  <c r="P543" i="2"/>
  <c r="L565" i="2"/>
  <c r="J579" i="2"/>
  <c r="K579" i="2" s="1"/>
  <c r="J631" i="2"/>
  <c r="K631" i="2" s="1"/>
  <c r="J647" i="2"/>
  <c r="K647" i="2" s="1"/>
  <c r="J649" i="2"/>
  <c r="K649" i="2" s="1"/>
  <c r="L682" i="2"/>
  <c r="L705" i="2"/>
  <c r="J749" i="2"/>
  <c r="K749" i="2" s="1"/>
  <c r="L819" i="2"/>
  <c r="J823" i="2"/>
  <c r="K823" i="2" s="1"/>
  <c r="L827" i="2"/>
  <c r="L836" i="2"/>
  <c r="J860" i="2"/>
  <c r="K860" i="2" s="1"/>
  <c r="L860" i="2"/>
  <c r="L939" i="2"/>
  <c r="J944" i="2"/>
  <c r="K944" i="2" s="1"/>
  <c r="J950" i="2"/>
  <c r="K950" i="2" s="1"/>
  <c r="C20" i="4"/>
  <c r="F40" i="4"/>
  <c r="G40" i="4"/>
  <c r="E40" i="4"/>
  <c r="D40" i="4"/>
  <c r="C40" i="4"/>
  <c r="B52" i="4"/>
  <c r="G52" i="4"/>
  <c r="F52" i="4"/>
  <c r="C52" i="4"/>
  <c r="P508" i="2"/>
  <c r="P519" i="2"/>
  <c r="P525" i="2"/>
  <c r="P536" i="2"/>
  <c r="P547" i="2"/>
  <c r="P553" i="2"/>
  <c r="P565" i="2"/>
  <c r="P573" i="2"/>
  <c r="P577" i="2"/>
  <c r="P613" i="2"/>
  <c r="J624" i="2"/>
  <c r="K624" i="2" s="1"/>
  <c r="L628" i="2"/>
  <c r="P638" i="2"/>
  <c r="L640" i="2"/>
  <c r="J651" i="2"/>
  <c r="K651" i="2" s="1"/>
  <c r="P659" i="2"/>
  <c r="L670" i="2"/>
  <c r="L674" i="2"/>
  <c r="L678" i="2"/>
  <c r="P682" i="2"/>
  <c r="L703" i="2"/>
  <c r="P705" i="2"/>
  <c r="L707" i="2"/>
  <c r="L711" i="2"/>
  <c r="L718" i="2"/>
  <c r="L722" i="2"/>
  <c r="L726" i="2"/>
  <c r="L730" i="2"/>
  <c r="L763" i="2"/>
  <c r="J763" i="2"/>
  <c r="K763" i="2" s="1"/>
  <c r="P776" i="2"/>
  <c r="P778" i="2"/>
  <c r="P780" i="2"/>
  <c r="P782" i="2"/>
  <c r="P801" i="2"/>
  <c r="L821" i="2"/>
  <c r="P834" i="2"/>
  <c r="P910" i="2"/>
  <c r="P939" i="2"/>
  <c r="P959" i="2"/>
  <c r="J966" i="2"/>
  <c r="K966" i="2" s="1"/>
  <c r="L966" i="2"/>
  <c r="L979" i="2"/>
  <c r="G25" i="4"/>
  <c r="F25" i="4"/>
  <c r="E25" i="4"/>
  <c r="D25" i="4"/>
  <c r="C25" i="4"/>
  <c r="B25" i="4"/>
  <c r="B40" i="4"/>
  <c r="P496" i="2"/>
  <c r="P529" i="2"/>
  <c r="P540" i="2"/>
  <c r="P557" i="2"/>
  <c r="P594" i="2"/>
  <c r="J737" i="2"/>
  <c r="K737" i="2" s="1"/>
  <c r="L737" i="2"/>
  <c r="J761" i="2"/>
  <c r="K761" i="2" s="1"/>
  <c r="L761" i="2"/>
  <c r="L924" i="2"/>
  <c r="J924" i="2"/>
  <c r="K924" i="2" s="1"/>
  <c r="P948" i="2"/>
  <c r="J962" i="2"/>
  <c r="K962" i="2" s="1"/>
  <c r="L962" i="2"/>
  <c r="J971" i="2"/>
  <c r="K971" i="2" s="1"/>
  <c r="L971" i="2"/>
  <c r="J986" i="2"/>
  <c r="K986" i="2" s="1"/>
  <c r="L986" i="2"/>
  <c r="L994" i="2"/>
  <c r="C5" i="4"/>
  <c r="G5" i="4"/>
  <c r="F5" i="4"/>
  <c r="P498" i="2"/>
  <c r="P505" i="2"/>
  <c r="P516" i="2"/>
  <c r="P561" i="2"/>
  <c r="P589" i="2"/>
  <c r="P592" i="2"/>
  <c r="P608" i="2"/>
  <c r="P610" i="2"/>
  <c r="P622" i="2"/>
  <c r="P624" i="2"/>
  <c r="P626" i="2"/>
  <c r="P634" i="2"/>
  <c r="P636" i="2"/>
  <c r="P642" i="2"/>
  <c r="P644" i="2"/>
  <c r="L658" i="2"/>
  <c r="L666" i="2"/>
  <c r="P689" i="2"/>
  <c r="L714" i="2"/>
  <c r="P737" i="2"/>
  <c r="P739" i="2"/>
  <c r="J787" i="2"/>
  <c r="K787" i="2" s="1"/>
  <c r="L793" i="2"/>
  <c r="P799" i="2"/>
  <c r="P813" i="2"/>
  <c r="P815" i="2"/>
  <c r="J830" i="2"/>
  <c r="K830" i="2" s="1"/>
  <c r="L835" i="2"/>
  <c r="J835" i="2"/>
  <c r="K835" i="2" s="1"/>
  <c r="P863" i="2"/>
  <c r="J871" i="2"/>
  <c r="K871" i="2" s="1"/>
  <c r="P908" i="2"/>
  <c r="J920" i="2"/>
  <c r="K920" i="2" s="1"/>
  <c r="L940" i="2"/>
  <c r="J940" i="2"/>
  <c r="K940" i="2" s="1"/>
  <c r="L958" i="2"/>
  <c r="J960" i="2"/>
  <c r="K960" i="2" s="1"/>
  <c r="L960" i="2"/>
  <c r="P992" i="2"/>
  <c r="J999" i="2"/>
  <c r="K999" i="2" s="1"/>
  <c r="L999" i="2"/>
  <c r="D5" i="4"/>
  <c r="C27" i="4"/>
  <c r="G27" i="4"/>
  <c r="F27" i="4"/>
  <c r="E27" i="4"/>
  <c r="D27" i="4"/>
  <c r="B27" i="4"/>
  <c r="F31" i="4"/>
  <c r="C12" i="4"/>
  <c r="E14" i="4"/>
  <c r="B17" i="4"/>
  <c r="B19" i="4"/>
  <c r="F23" i="4"/>
  <c r="B32" i="4"/>
  <c r="E46" i="4"/>
  <c r="F55" i="4"/>
  <c r="B59" i="4"/>
  <c r="P783" i="2"/>
  <c r="C4" i="4"/>
  <c r="E12" i="4"/>
  <c r="C17" i="4"/>
  <c r="D19" i="4"/>
  <c r="D29" i="4"/>
  <c r="C32" i="4"/>
  <c r="C44" i="4"/>
  <c r="C57" i="4"/>
  <c r="E59" i="4"/>
  <c r="D61" i="4"/>
  <c r="P741" i="2"/>
  <c r="L743" i="2"/>
  <c r="P756" i="2"/>
  <c r="P769" i="2"/>
  <c r="P781" i="2"/>
  <c r="P802" i="2"/>
  <c r="P806" i="2"/>
  <c r="J809" i="2"/>
  <c r="K809" i="2" s="1"/>
  <c r="J825" i="2"/>
  <c r="K825" i="2" s="1"/>
  <c r="J831" i="2"/>
  <c r="K831" i="2" s="1"/>
  <c r="J833" i="2"/>
  <c r="K833" i="2" s="1"/>
  <c r="J839" i="2"/>
  <c r="K839" i="2" s="1"/>
  <c r="L853" i="2"/>
  <c r="J855" i="2"/>
  <c r="K855" i="2" s="1"/>
  <c r="P869" i="2"/>
  <c r="P895" i="2"/>
  <c r="L897" i="2"/>
  <c r="P899" i="2"/>
  <c r="P907" i="2"/>
  <c r="P932" i="2"/>
  <c r="P942" i="2"/>
  <c r="P944" i="2"/>
  <c r="P947" i="2"/>
  <c r="J949" i="2"/>
  <c r="K949" i="2" s="1"/>
  <c r="J951" i="2"/>
  <c r="K951" i="2" s="1"/>
  <c r="P960" i="2"/>
  <c r="P962" i="2"/>
  <c r="P966" i="2"/>
  <c r="L970" i="2"/>
  <c r="L983" i="2"/>
  <c r="E4" i="4"/>
  <c r="E6" i="4"/>
  <c r="B9" i="4"/>
  <c r="B11" i="4"/>
  <c r="F12" i="4"/>
  <c r="F15" i="4"/>
  <c r="D17" i="4"/>
  <c r="E19" i="4"/>
  <c r="B24" i="4"/>
  <c r="G29" i="4"/>
  <c r="D32" i="4"/>
  <c r="E38" i="4"/>
  <c r="F44" i="4"/>
  <c r="F47" i="4"/>
  <c r="B51" i="4"/>
  <c r="B56" i="4"/>
  <c r="D57" i="4"/>
  <c r="F59" i="4"/>
  <c r="G61" i="4"/>
  <c r="L975" i="2"/>
  <c r="L998" i="2"/>
  <c r="F4" i="4"/>
  <c r="C9" i="4"/>
  <c r="D11" i="4"/>
  <c r="G12" i="4"/>
  <c r="E17" i="4"/>
  <c r="F19" i="4"/>
  <c r="C24" i="4"/>
  <c r="G32" i="4"/>
  <c r="G44" i="4"/>
  <c r="C49" i="4"/>
  <c r="E51" i="4"/>
  <c r="C56" i="4"/>
  <c r="E57" i="4"/>
  <c r="G59" i="4"/>
  <c r="P798" i="2"/>
  <c r="P820" i="2"/>
  <c r="P831" i="2"/>
  <c r="P837" i="2"/>
  <c r="P839" i="2"/>
  <c r="P841" i="2"/>
  <c r="L845" i="2"/>
  <c r="P850" i="2"/>
  <c r="P866" i="2"/>
  <c r="P873" i="2"/>
  <c r="P879" i="2"/>
  <c r="J912" i="2"/>
  <c r="K912" i="2" s="1"/>
  <c r="P914" i="2"/>
  <c r="P919" i="2"/>
  <c r="L923" i="2"/>
  <c r="L931" i="2"/>
  <c r="G4" i="4"/>
  <c r="B16" i="4"/>
  <c r="G19" i="4"/>
  <c r="D24" i="4"/>
  <c r="E30" i="4"/>
  <c r="F36" i="4"/>
  <c r="F39" i="4"/>
  <c r="B43" i="4"/>
  <c r="D49" i="4"/>
  <c r="F51" i="4"/>
  <c r="G53" i="4"/>
  <c r="F57" i="4"/>
  <c r="E62" i="4"/>
  <c r="J263" i="2"/>
  <c r="K263" i="2" s="1"/>
  <c r="L263" i="2"/>
  <c r="J318" i="2"/>
  <c r="K318" i="2" s="1"/>
  <c r="L318" i="2"/>
  <c r="J344" i="2"/>
  <c r="K344" i="2" s="1"/>
  <c r="L344" i="2"/>
  <c r="J255" i="2"/>
  <c r="K255" i="2" s="1"/>
  <c r="L255" i="2"/>
  <c r="J238" i="2"/>
  <c r="K238" i="2" s="1"/>
  <c r="L238" i="2"/>
  <c r="J302" i="2"/>
  <c r="K302" i="2" s="1"/>
  <c r="L302" i="2"/>
  <c r="J219" i="2"/>
  <c r="K219" i="2" s="1"/>
  <c r="L219" i="2"/>
  <c r="J247" i="2"/>
  <c r="K247" i="2" s="1"/>
  <c r="L247" i="2"/>
  <c r="J251" i="2"/>
  <c r="K251" i="2" s="1"/>
  <c r="L251" i="2"/>
  <c r="J281" i="2"/>
  <c r="K281" i="2" s="1"/>
  <c r="L281" i="2"/>
  <c r="J288" i="2"/>
  <c r="K288" i="2" s="1"/>
  <c r="L288" i="2"/>
  <c r="J300" i="2"/>
  <c r="K300" i="2" s="1"/>
  <c r="L300" i="2"/>
  <c r="J326" i="2"/>
  <c r="K326" i="2" s="1"/>
  <c r="L326" i="2"/>
  <c r="J338" i="2"/>
  <c r="K338" i="2" s="1"/>
  <c r="L338" i="2"/>
  <c r="J345" i="2"/>
  <c r="K345" i="2" s="1"/>
  <c r="L345" i="2"/>
  <c r="J352" i="2"/>
  <c r="K352" i="2" s="1"/>
  <c r="L352" i="2"/>
  <c r="L354" i="2"/>
  <c r="J354" i="2"/>
  <c r="K354" i="2" s="1"/>
  <c r="J229" i="2"/>
  <c r="K229" i="2" s="1"/>
  <c r="L229" i="2"/>
  <c r="J267" i="2"/>
  <c r="K267" i="2" s="1"/>
  <c r="L267" i="2"/>
  <c r="J280" i="2"/>
  <c r="K280" i="2" s="1"/>
  <c r="L280" i="2"/>
  <c r="J259" i="2"/>
  <c r="K259" i="2" s="1"/>
  <c r="L259" i="2"/>
  <c r="J297" i="2"/>
  <c r="K297" i="2" s="1"/>
  <c r="L297" i="2"/>
  <c r="J316" i="2"/>
  <c r="K316" i="2" s="1"/>
  <c r="L316" i="2"/>
  <c r="J249" i="2"/>
  <c r="K249" i="2" s="1"/>
  <c r="L249" i="2"/>
  <c r="J314" i="2"/>
  <c r="K314" i="2" s="1"/>
  <c r="L314" i="2"/>
  <c r="J328" i="2"/>
  <c r="K328" i="2" s="1"/>
  <c r="L328" i="2"/>
  <c r="J230" i="2"/>
  <c r="K230" i="2" s="1"/>
  <c r="L230" i="2"/>
  <c r="J241" i="2"/>
  <c r="K241" i="2" s="1"/>
  <c r="L241" i="2"/>
  <c r="J245" i="2"/>
  <c r="K245" i="2" s="1"/>
  <c r="L245" i="2"/>
  <c r="J270" i="2"/>
  <c r="K270" i="2" s="1"/>
  <c r="L270" i="2"/>
  <c r="J286" i="2"/>
  <c r="K286" i="2" s="1"/>
  <c r="L286" i="2"/>
  <c r="J298" i="2"/>
  <c r="K298" i="2" s="1"/>
  <c r="L298" i="2"/>
  <c r="J305" i="2"/>
  <c r="K305" i="2" s="1"/>
  <c r="L305" i="2"/>
  <c r="J312" i="2"/>
  <c r="K312" i="2" s="1"/>
  <c r="L312" i="2"/>
  <c r="J324" i="2"/>
  <c r="K324" i="2" s="1"/>
  <c r="L324" i="2"/>
  <c r="J350" i="2"/>
  <c r="K350" i="2" s="1"/>
  <c r="L350" i="2"/>
  <c r="J225" i="2"/>
  <c r="K225" i="2" s="1"/>
  <c r="L225" i="2"/>
  <c r="J257" i="2"/>
  <c r="K257" i="2" s="1"/>
  <c r="L257" i="2"/>
  <c r="J337" i="2"/>
  <c r="K337" i="2" s="1"/>
  <c r="L337" i="2"/>
  <c r="J227" i="2"/>
  <c r="K227" i="2" s="1"/>
  <c r="L227" i="2"/>
  <c r="J261" i="2"/>
  <c r="K261" i="2" s="1"/>
  <c r="L261" i="2"/>
  <c r="J290" i="2"/>
  <c r="K290" i="2" s="1"/>
  <c r="L290" i="2"/>
  <c r="J304" i="2"/>
  <c r="K304" i="2" s="1"/>
  <c r="L304" i="2"/>
  <c r="J342" i="2"/>
  <c r="K342" i="2" s="1"/>
  <c r="L342" i="2"/>
  <c r="J253" i="2"/>
  <c r="K253" i="2" s="1"/>
  <c r="L253" i="2"/>
  <c r="J321" i="2"/>
  <c r="K321" i="2" s="1"/>
  <c r="L321" i="2"/>
  <c r="J340" i="2"/>
  <c r="K340" i="2" s="1"/>
  <c r="L340" i="2"/>
  <c r="J239" i="2"/>
  <c r="K239" i="2" s="1"/>
  <c r="L239" i="2"/>
  <c r="J243" i="2"/>
  <c r="K243" i="2" s="1"/>
  <c r="L243" i="2"/>
  <c r="J262" i="2"/>
  <c r="K262" i="2" s="1"/>
  <c r="L262" i="2"/>
  <c r="J279" i="2"/>
  <c r="K279" i="2" s="1"/>
  <c r="L279" i="2"/>
  <c r="J284" i="2"/>
  <c r="K284" i="2" s="1"/>
  <c r="L284" i="2"/>
  <c r="J310" i="2"/>
  <c r="K310" i="2" s="1"/>
  <c r="L310" i="2"/>
  <c r="J322" i="2"/>
  <c r="K322" i="2" s="1"/>
  <c r="L322" i="2"/>
  <c r="J329" i="2"/>
  <c r="K329" i="2" s="1"/>
  <c r="L329" i="2"/>
  <c r="J336" i="2"/>
  <c r="K336" i="2" s="1"/>
  <c r="L336" i="2"/>
  <c r="J348" i="2"/>
  <c r="K348" i="2" s="1"/>
  <c r="L348" i="2"/>
  <c r="L362" i="2"/>
  <c r="J362" i="2"/>
  <c r="K362" i="2" s="1"/>
  <c r="L387" i="2"/>
  <c r="J387" i="2"/>
  <c r="K387" i="2" s="1"/>
  <c r="J223" i="2"/>
  <c r="K223" i="2" s="1"/>
  <c r="L223" i="2"/>
  <c r="J221" i="2"/>
  <c r="K221" i="2" s="1"/>
  <c r="L221" i="2"/>
  <c r="J278" i="2"/>
  <c r="K278" i="2" s="1"/>
  <c r="L278" i="2"/>
  <c r="J222" i="2"/>
  <c r="K222" i="2" s="1"/>
  <c r="L222" i="2"/>
  <c r="J233" i="2"/>
  <c r="K233" i="2" s="1"/>
  <c r="L233" i="2"/>
  <c r="J237" i="2"/>
  <c r="K237" i="2" s="1"/>
  <c r="L237" i="2"/>
  <c r="J254" i="2"/>
  <c r="K254" i="2" s="1"/>
  <c r="L254" i="2"/>
  <c r="J273" i="2"/>
  <c r="K273" i="2" s="1"/>
  <c r="L273" i="2"/>
  <c r="J282" i="2"/>
  <c r="K282" i="2" s="1"/>
  <c r="L282" i="2"/>
  <c r="J289" i="2"/>
  <c r="K289" i="2" s="1"/>
  <c r="L289" i="2"/>
  <c r="J296" i="2"/>
  <c r="K296" i="2" s="1"/>
  <c r="L296" i="2"/>
  <c r="J308" i="2"/>
  <c r="K308" i="2" s="1"/>
  <c r="L308" i="2"/>
  <c r="J334" i="2"/>
  <c r="K334" i="2" s="1"/>
  <c r="L334" i="2"/>
  <c r="J346" i="2"/>
  <c r="K346" i="2" s="1"/>
  <c r="L346" i="2"/>
  <c r="L370" i="2"/>
  <c r="J370" i="2"/>
  <c r="K370" i="2" s="1"/>
  <c r="J246" i="2"/>
  <c r="K246" i="2" s="1"/>
  <c r="L246" i="2"/>
  <c r="J269" i="2"/>
  <c r="K269" i="2" s="1"/>
  <c r="L269" i="2"/>
  <c r="J292" i="2"/>
  <c r="K292" i="2" s="1"/>
  <c r="L292" i="2"/>
  <c r="J330" i="2"/>
  <c r="K330" i="2" s="1"/>
  <c r="L330" i="2"/>
  <c r="K2" i="2"/>
  <c r="J231" i="2"/>
  <c r="K231" i="2" s="1"/>
  <c r="L231" i="2"/>
  <c r="J235" i="2"/>
  <c r="K235" i="2" s="1"/>
  <c r="L235" i="2"/>
  <c r="J265" i="2"/>
  <c r="K265" i="2" s="1"/>
  <c r="L265" i="2"/>
  <c r="J271" i="2"/>
  <c r="K271" i="2" s="1"/>
  <c r="L271" i="2"/>
  <c r="J275" i="2"/>
  <c r="K275" i="2" s="1"/>
  <c r="L275" i="2"/>
  <c r="J277" i="2"/>
  <c r="K277" i="2" s="1"/>
  <c r="L277" i="2"/>
  <c r="J294" i="2"/>
  <c r="K294" i="2" s="1"/>
  <c r="L294" i="2"/>
  <c r="J306" i="2"/>
  <c r="K306" i="2" s="1"/>
  <c r="L306" i="2"/>
  <c r="J313" i="2"/>
  <c r="K313" i="2" s="1"/>
  <c r="L313" i="2"/>
  <c r="J320" i="2"/>
  <c r="K320" i="2" s="1"/>
  <c r="L320" i="2"/>
  <c r="J332" i="2"/>
  <c r="K332" i="2" s="1"/>
  <c r="L332" i="2"/>
  <c r="J353" i="2"/>
  <c r="K353" i="2" s="1"/>
  <c r="L353" i="2"/>
  <c r="L453" i="2"/>
  <c r="J453" i="2"/>
  <c r="K453" i="2" s="1"/>
  <c r="L295" i="2"/>
  <c r="L303" i="2"/>
  <c r="L327" i="2"/>
  <c r="L335" i="2"/>
  <c r="J455" i="2"/>
  <c r="K455" i="2" s="1"/>
  <c r="L457" i="2"/>
  <c r="J457" i="2"/>
  <c r="K457" i="2" s="1"/>
  <c r="J938" i="2"/>
  <c r="K938" i="2" s="1"/>
  <c r="L938" i="2"/>
  <c r="L224" i="2"/>
  <c r="L232" i="2"/>
  <c r="L240" i="2"/>
  <c r="L248" i="2"/>
  <c r="L256" i="2"/>
  <c r="L264" i="2"/>
  <c r="L272" i="2"/>
  <c r="L361" i="2"/>
  <c r="J361" i="2"/>
  <c r="K361" i="2" s="1"/>
  <c r="L366" i="2"/>
  <c r="J366" i="2"/>
  <c r="K366" i="2" s="1"/>
  <c r="J371" i="2"/>
  <c r="K371" i="2" s="1"/>
  <c r="L373" i="2"/>
  <c r="J373" i="2"/>
  <c r="K373" i="2" s="1"/>
  <c r="L389" i="2"/>
  <c r="J389" i="2"/>
  <c r="K389" i="2" s="1"/>
  <c r="L399" i="2"/>
  <c r="J399" i="2"/>
  <c r="K399" i="2" s="1"/>
  <c r="L438" i="2"/>
  <c r="J438" i="2"/>
  <c r="K438" i="2" s="1"/>
  <c r="L440" i="2"/>
  <c r="J440" i="2"/>
  <c r="K440" i="2" s="1"/>
  <c r="L442" i="2"/>
  <c r="J442" i="2"/>
  <c r="K442" i="2" s="1"/>
  <c r="L469" i="2"/>
  <c r="J469" i="2"/>
  <c r="K469" i="2" s="1"/>
  <c r="L471" i="2"/>
  <c r="J471" i="2"/>
  <c r="K471" i="2" s="1"/>
  <c r="L521" i="2"/>
  <c r="J521" i="2"/>
  <c r="K521" i="2" s="1"/>
  <c r="L549" i="2"/>
  <c r="J549" i="2"/>
  <c r="K549" i="2" s="1"/>
  <c r="L562" i="2"/>
  <c r="J562" i="2"/>
  <c r="K562" i="2" s="1"/>
  <c r="L595" i="2"/>
  <c r="J595" i="2"/>
  <c r="K595" i="2" s="1"/>
  <c r="J724" i="2"/>
  <c r="K724" i="2" s="1"/>
  <c r="L724" i="2"/>
  <c r="J740" i="2"/>
  <c r="K740" i="2" s="1"/>
  <c r="L740" i="2"/>
  <c r="L385" i="2"/>
  <c r="J385" i="2"/>
  <c r="K385" i="2" s="1"/>
  <c r="L404" i="2"/>
  <c r="J404" i="2"/>
  <c r="K404" i="2" s="1"/>
  <c r="L564" i="2"/>
  <c r="J564" i="2"/>
  <c r="K564" i="2" s="1"/>
  <c r="L311" i="2"/>
  <c r="L343" i="2"/>
  <c r="L351" i="2"/>
  <c r="L459" i="2"/>
  <c r="J459" i="2"/>
  <c r="K459" i="2" s="1"/>
  <c r="G2" i="3"/>
  <c r="P366" i="2"/>
  <c r="P408" i="2"/>
  <c r="P410" i="2"/>
  <c r="P412" i="2"/>
  <c r="P414" i="2"/>
  <c r="P416" i="2"/>
  <c r="P418" i="2"/>
  <c r="P420" i="2"/>
  <c r="P422" i="2"/>
  <c r="P424" i="2"/>
  <c r="P426" i="2"/>
  <c r="P428" i="2"/>
  <c r="P430" i="2"/>
  <c r="P432" i="2"/>
  <c r="P434" i="2"/>
  <c r="L501" i="2"/>
  <c r="J501" i="2"/>
  <c r="K501" i="2" s="1"/>
  <c r="J593" i="2"/>
  <c r="K593" i="2" s="1"/>
  <c r="L593" i="2"/>
  <c r="J753" i="2"/>
  <c r="K753" i="2" s="1"/>
  <c r="L541" i="2"/>
  <c r="J541" i="2"/>
  <c r="K541" i="2" s="1"/>
  <c r="L319" i="2"/>
  <c r="L358" i="2"/>
  <c r="J358" i="2"/>
  <c r="K358" i="2" s="1"/>
  <c r="L375" i="2"/>
  <c r="J375" i="2"/>
  <c r="K375" i="2" s="1"/>
  <c r="L377" i="2"/>
  <c r="J377" i="2"/>
  <c r="K377" i="2" s="1"/>
  <c r="L391" i="2"/>
  <c r="J391" i="2"/>
  <c r="K391" i="2" s="1"/>
  <c r="L405" i="2"/>
  <c r="J405" i="2"/>
  <c r="K405" i="2" s="1"/>
  <c r="L452" i="2"/>
  <c r="J452" i="2"/>
  <c r="K452" i="2" s="1"/>
  <c r="L454" i="2"/>
  <c r="J454" i="2"/>
  <c r="K454" i="2" s="1"/>
  <c r="L485" i="2"/>
  <c r="J485" i="2"/>
  <c r="K485" i="2" s="1"/>
  <c r="L503" i="2"/>
  <c r="J503" i="2"/>
  <c r="K503" i="2" s="1"/>
  <c r="L529" i="2"/>
  <c r="J529" i="2"/>
  <c r="K529" i="2" s="1"/>
  <c r="J708" i="2"/>
  <c r="K708" i="2" s="1"/>
  <c r="L708" i="2"/>
  <c r="L359" i="2"/>
  <c r="J359" i="2"/>
  <c r="K359" i="2" s="1"/>
  <c r="L383" i="2"/>
  <c r="J383" i="2"/>
  <c r="K383" i="2" s="1"/>
  <c r="L486" i="2"/>
  <c r="J486" i="2"/>
  <c r="K486" i="2" s="1"/>
  <c r="L589" i="2"/>
  <c r="J589" i="2"/>
  <c r="K589" i="2" s="1"/>
  <c r="L287" i="2"/>
  <c r="L283" i="2"/>
  <c r="L291" i="2"/>
  <c r="L299" i="2"/>
  <c r="L307" i="2"/>
  <c r="L315" i="2"/>
  <c r="L323" i="2"/>
  <c r="L331" i="2"/>
  <c r="L339" i="2"/>
  <c r="L347" i="2"/>
  <c r="P358" i="2"/>
  <c r="P403" i="2"/>
  <c r="J487" i="2"/>
  <c r="K487" i="2" s="1"/>
  <c r="L489" i="2"/>
  <c r="J489" i="2"/>
  <c r="K489" i="2" s="1"/>
  <c r="L491" i="2"/>
  <c r="J491" i="2"/>
  <c r="K491" i="2" s="1"/>
  <c r="J581" i="2"/>
  <c r="K581" i="2" s="1"/>
  <c r="L586" i="2"/>
  <c r="J586" i="2"/>
  <c r="K586" i="2" s="1"/>
  <c r="L588" i="2"/>
  <c r="J588" i="2"/>
  <c r="K588" i="2" s="1"/>
  <c r="J692" i="2"/>
  <c r="K692" i="2" s="1"/>
  <c r="L692" i="2"/>
  <c r="L369" i="2"/>
  <c r="J369" i="2"/>
  <c r="K369" i="2" s="1"/>
  <c r="L484" i="2"/>
  <c r="J484" i="2"/>
  <c r="K484" i="2" s="1"/>
  <c r="L220" i="2"/>
  <c r="L228" i="2"/>
  <c r="L236" i="2"/>
  <c r="L244" i="2"/>
  <c r="L252" i="2"/>
  <c r="L260" i="2"/>
  <c r="L268" i="2"/>
  <c r="L276" i="2"/>
  <c r="L365" i="2"/>
  <c r="J365" i="2"/>
  <c r="K365" i="2" s="1"/>
  <c r="L367" i="2"/>
  <c r="J367" i="2"/>
  <c r="K367" i="2" s="1"/>
  <c r="L379" i="2"/>
  <c r="J379" i="2"/>
  <c r="K379" i="2" s="1"/>
  <c r="L381" i="2"/>
  <c r="J381" i="2"/>
  <c r="K381" i="2" s="1"/>
  <c r="L439" i="2"/>
  <c r="J439" i="2"/>
  <c r="K439" i="2" s="1"/>
  <c r="L468" i="2"/>
  <c r="J468" i="2"/>
  <c r="K468" i="2" s="1"/>
  <c r="L470" i="2"/>
  <c r="J470" i="2"/>
  <c r="K470" i="2" s="1"/>
  <c r="L472" i="2"/>
  <c r="J472" i="2"/>
  <c r="K472" i="2" s="1"/>
  <c r="L474" i="2"/>
  <c r="J474" i="2"/>
  <c r="K474" i="2" s="1"/>
  <c r="L561" i="2"/>
  <c r="J561" i="2"/>
  <c r="K561" i="2" s="1"/>
  <c r="J741" i="2"/>
  <c r="K741" i="2" s="1"/>
  <c r="L741" i="2"/>
  <c r="L357" i="2"/>
  <c r="J357" i="2"/>
  <c r="K357" i="2" s="1"/>
  <c r="L530" i="2"/>
  <c r="J530" i="2"/>
  <c r="K530" i="2" s="1"/>
  <c r="G26" i="4"/>
  <c r="F26" i="4"/>
  <c r="E26" i="4"/>
  <c r="D26" i="4"/>
  <c r="C26" i="4"/>
  <c r="B26" i="4"/>
  <c r="L517" i="2"/>
  <c r="J517" i="2"/>
  <c r="K517" i="2" s="1"/>
  <c r="L285" i="2"/>
  <c r="L293" i="2"/>
  <c r="L301" i="2"/>
  <c r="L309" i="2"/>
  <c r="L317" i="2"/>
  <c r="L325" i="2"/>
  <c r="L333" i="2"/>
  <c r="L341" i="2"/>
  <c r="L349" i="2"/>
  <c r="L395" i="2"/>
  <c r="J395" i="2"/>
  <c r="K395" i="2" s="1"/>
  <c r="L554" i="2"/>
  <c r="J554" i="2"/>
  <c r="K554" i="2" s="1"/>
  <c r="L402" i="2"/>
  <c r="J402" i="2"/>
  <c r="K402" i="2" s="1"/>
  <c r="L444" i="2"/>
  <c r="J444" i="2"/>
  <c r="K444" i="2" s="1"/>
  <c r="L446" i="2"/>
  <c r="J446" i="2"/>
  <c r="K446" i="2" s="1"/>
  <c r="L461" i="2"/>
  <c r="J461" i="2"/>
  <c r="K461" i="2" s="1"/>
  <c r="L476" i="2"/>
  <c r="J476" i="2"/>
  <c r="K476" i="2" s="1"/>
  <c r="L478" i="2"/>
  <c r="J478" i="2"/>
  <c r="K478" i="2" s="1"/>
  <c r="L493" i="2"/>
  <c r="J493" i="2"/>
  <c r="K493" i="2" s="1"/>
  <c r="L514" i="2"/>
  <c r="J514" i="2"/>
  <c r="K514" i="2" s="1"/>
  <c r="L545" i="2"/>
  <c r="J545" i="2"/>
  <c r="K545" i="2" s="1"/>
  <c r="L599" i="2"/>
  <c r="J599" i="2"/>
  <c r="K599" i="2" s="1"/>
  <c r="L623" i="2"/>
  <c r="J623" i="2"/>
  <c r="K623" i="2" s="1"/>
  <c r="J625" i="2"/>
  <c r="K625" i="2" s="1"/>
  <c r="L625" i="2"/>
  <c r="J660" i="2"/>
  <c r="K660" i="2" s="1"/>
  <c r="L660" i="2"/>
  <c r="J676" i="2"/>
  <c r="K676" i="2" s="1"/>
  <c r="L676" i="2"/>
  <c r="J712" i="2"/>
  <c r="K712" i="2" s="1"/>
  <c r="L712" i="2"/>
  <c r="J780" i="2"/>
  <c r="K780" i="2" s="1"/>
  <c r="L780" i="2"/>
  <c r="L407" i="2"/>
  <c r="J407" i="2"/>
  <c r="K407" i="2" s="1"/>
  <c r="L409" i="2"/>
  <c r="J409" i="2"/>
  <c r="K409" i="2" s="1"/>
  <c r="L411" i="2"/>
  <c r="J411" i="2"/>
  <c r="K411" i="2" s="1"/>
  <c r="L413" i="2"/>
  <c r="J413" i="2"/>
  <c r="K413" i="2" s="1"/>
  <c r="L415" i="2"/>
  <c r="J415" i="2"/>
  <c r="K415" i="2" s="1"/>
  <c r="L417" i="2"/>
  <c r="J417" i="2"/>
  <c r="K417" i="2" s="1"/>
  <c r="L419" i="2"/>
  <c r="J419" i="2"/>
  <c r="K419" i="2" s="1"/>
  <c r="L421" i="2"/>
  <c r="J421" i="2"/>
  <c r="K421" i="2" s="1"/>
  <c r="L423" i="2"/>
  <c r="J423" i="2"/>
  <c r="K423" i="2" s="1"/>
  <c r="L425" i="2"/>
  <c r="J425" i="2"/>
  <c r="K425" i="2" s="1"/>
  <c r="L427" i="2"/>
  <c r="J427" i="2"/>
  <c r="K427" i="2" s="1"/>
  <c r="L429" i="2"/>
  <c r="J429" i="2"/>
  <c r="K429" i="2" s="1"/>
  <c r="L431" i="2"/>
  <c r="J431" i="2"/>
  <c r="K431" i="2" s="1"/>
  <c r="L433" i="2"/>
  <c r="J433" i="2"/>
  <c r="K433" i="2" s="1"/>
  <c r="L435" i="2"/>
  <c r="J435" i="2"/>
  <c r="K435" i="2" s="1"/>
  <c r="P444" i="2"/>
  <c r="L448" i="2"/>
  <c r="J448" i="2"/>
  <c r="K448" i="2" s="1"/>
  <c r="L450" i="2"/>
  <c r="J450" i="2"/>
  <c r="K450" i="2" s="1"/>
  <c r="J463" i="2"/>
  <c r="K463" i="2" s="1"/>
  <c r="L465" i="2"/>
  <c r="J465" i="2"/>
  <c r="K465" i="2" s="1"/>
  <c r="P476" i="2"/>
  <c r="L480" i="2"/>
  <c r="J480" i="2"/>
  <c r="K480" i="2" s="1"/>
  <c r="L482" i="2"/>
  <c r="J482" i="2"/>
  <c r="K482" i="2" s="1"/>
  <c r="L505" i="2"/>
  <c r="J505" i="2"/>
  <c r="K505" i="2" s="1"/>
  <c r="P512" i="2"/>
  <c r="L525" i="2"/>
  <c r="J525" i="2"/>
  <c r="K525" i="2" s="1"/>
  <c r="L538" i="2"/>
  <c r="J538" i="2"/>
  <c r="K538" i="2" s="1"/>
  <c r="L566" i="2"/>
  <c r="J566" i="2"/>
  <c r="K566" i="2" s="1"/>
  <c r="L572" i="2"/>
  <c r="J572" i="2"/>
  <c r="K572" i="2" s="1"/>
  <c r="L580" i="2"/>
  <c r="J580" i="2"/>
  <c r="K580" i="2" s="1"/>
  <c r="J605" i="2"/>
  <c r="K605" i="2" s="1"/>
  <c r="J680" i="2"/>
  <c r="K680" i="2" s="1"/>
  <c r="L680" i="2"/>
  <c r="L401" i="2"/>
  <c r="J401" i="2"/>
  <c r="K401" i="2" s="1"/>
  <c r="L441" i="2"/>
  <c r="J441" i="2"/>
  <c r="K441" i="2" s="1"/>
  <c r="L456" i="2"/>
  <c r="J456" i="2"/>
  <c r="K456" i="2" s="1"/>
  <c r="L458" i="2"/>
  <c r="J458" i="2"/>
  <c r="K458" i="2" s="1"/>
  <c r="L473" i="2"/>
  <c r="J473" i="2"/>
  <c r="K473" i="2" s="1"/>
  <c r="L488" i="2"/>
  <c r="J488" i="2"/>
  <c r="K488" i="2" s="1"/>
  <c r="L490" i="2"/>
  <c r="J490" i="2"/>
  <c r="K490" i="2" s="1"/>
  <c r="L497" i="2"/>
  <c r="J497" i="2"/>
  <c r="K497" i="2" s="1"/>
  <c r="L509" i="2"/>
  <c r="J509" i="2"/>
  <c r="K509" i="2" s="1"/>
  <c r="L522" i="2"/>
  <c r="J522" i="2"/>
  <c r="K522" i="2" s="1"/>
  <c r="L553" i="2"/>
  <c r="J553" i="2"/>
  <c r="K553" i="2" s="1"/>
  <c r="J568" i="2"/>
  <c r="K568" i="2" s="1"/>
  <c r="L568" i="2"/>
  <c r="J576" i="2"/>
  <c r="K576" i="2" s="1"/>
  <c r="L576" i="2"/>
  <c r="L596" i="2"/>
  <c r="J596" i="2"/>
  <c r="K596" i="2" s="1"/>
  <c r="L604" i="2"/>
  <c r="J604" i="2"/>
  <c r="K604" i="2" s="1"/>
  <c r="L608" i="2"/>
  <c r="J608" i="2"/>
  <c r="K608" i="2" s="1"/>
  <c r="L610" i="2"/>
  <c r="J610" i="2"/>
  <c r="K610" i="2" s="1"/>
  <c r="L615" i="2"/>
  <c r="J615" i="2"/>
  <c r="K615" i="2" s="1"/>
  <c r="J709" i="2"/>
  <c r="K709" i="2" s="1"/>
  <c r="L709" i="2"/>
  <c r="L870" i="2"/>
  <c r="J870" i="2"/>
  <c r="K870" i="2" s="1"/>
  <c r="J393" i="2"/>
  <c r="K393" i="2" s="1"/>
  <c r="J397" i="2"/>
  <c r="K397" i="2" s="1"/>
  <c r="L406" i="2"/>
  <c r="J406" i="2"/>
  <c r="K406" i="2" s="1"/>
  <c r="J443" i="2"/>
  <c r="K443" i="2" s="1"/>
  <c r="L445" i="2"/>
  <c r="J445" i="2"/>
  <c r="K445" i="2" s="1"/>
  <c r="P456" i="2"/>
  <c r="L460" i="2"/>
  <c r="J460" i="2"/>
  <c r="K460" i="2" s="1"/>
  <c r="L462" i="2"/>
  <c r="J462" i="2"/>
  <c r="K462" i="2" s="1"/>
  <c r="J475" i="2"/>
  <c r="K475" i="2" s="1"/>
  <c r="L477" i="2"/>
  <c r="J477" i="2"/>
  <c r="K477" i="2" s="1"/>
  <c r="P488" i="2"/>
  <c r="L492" i="2"/>
  <c r="J492" i="2"/>
  <c r="K492" i="2" s="1"/>
  <c r="L513" i="2"/>
  <c r="J513" i="2"/>
  <c r="K513" i="2" s="1"/>
  <c r="P520" i="2"/>
  <c r="L533" i="2"/>
  <c r="J533" i="2"/>
  <c r="K533" i="2" s="1"/>
  <c r="L546" i="2"/>
  <c r="J546" i="2"/>
  <c r="K546" i="2" s="1"/>
  <c r="L600" i="2"/>
  <c r="J600" i="2"/>
  <c r="K600" i="2" s="1"/>
  <c r="J612" i="2"/>
  <c r="K612" i="2" s="1"/>
  <c r="J677" i="2"/>
  <c r="K677" i="2" s="1"/>
  <c r="L677" i="2"/>
  <c r="L403" i="2"/>
  <c r="J403" i="2"/>
  <c r="K403" i="2" s="1"/>
  <c r="L408" i="2"/>
  <c r="J408" i="2"/>
  <c r="K408" i="2" s="1"/>
  <c r="L410" i="2"/>
  <c r="J410" i="2"/>
  <c r="K410" i="2" s="1"/>
  <c r="L412" i="2"/>
  <c r="J412" i="2"/>
  <c r="K412" i="2" s="1"/>
  <c r="L414" i="2"/>
  <c r="J414" i="2"/>
  <c r="K414" i="2" s="1"/>
  <c r="L416" i="2"/>
  <c r="J416" i="2"/>
  <c r="K416" i="2" s="1"/>
  <c r="L418" i="2"/>
  <c r="J418" i="2"/>
  <c r="K418" i="2" s="1"/>
  <c r="L420" i="2"/>
  <c r="J420" i="2"/>
  <c r="K420" i="2" s="1"/>
  <c r="L422" i="2"/>
  <c r="J422" i="2"/>
  <c r="K422" i="2" s="1"/>
  <c r="L424" i="2"/>
  <c r="J424" i="2"/>
  <c r="K424" i="2" s="1"/>
  <c r="L426" i="2"/>
  <c r="J426" i="2"/>
  <c r="K426" i="2" s="1"/>
  <c r="L428" i="2"/>
  <c r="J428" i="2"/>
  <c r="K428" i="2" s="1"/>
  <c r="L430" i="2"/>
  <c r="J430" i="2"/>
  <c r="K430" i="2" s="1"/>
  <c r="L432" i="2"/>
  <c r="J432" i="2"/>
  <c r="K432" i="2" s="1"/>
  <c r="L434" i="2"/>
  <c r="J434" i="2"/>
  <c r="K434" i="2" s="1"/>
  <c r="L436" i="2"/>
  <c r="J436" i="2"/>
  <c r="K436" i="2" s="1"/>
  <c r="L449" i="2"/>
  <c r="J449" i="2"/>
  <c r="K449" i="2" s="1"/>
  <c r="P460" i="2"/>
  <c r="L464" i="2"/>
  <c r="J464" i="2"/>
  <c r="K464" i="2" s="1"/>
  <c r="L466" i="2"/>
  <c r="J466" i="2"/>
  <c r="K466" i="2" s="1"/>
  <c r="L481" i="2"/>
  <c r="J481" i="2"/>
  <c r="K481" i="2" s="1"/>
  <c r="P492" i="2"/>
  <c r="L506" i="2"/>
  <c r="J506" i="2"/>
  <c r="K506" i="2" s="1"/>
  <c r="L537" i="2"/>
  <c r="J537" i="2"/>
  <c r="K537" i="2" s="1"/>
  <c r="P544" i="2"/>
  <c r="L557" i="2"/>
  <c r="J557" i="2"/>
  <c r="K557" i="2" s="1"/>
  <c r="L563" i="2"/>
  <c r="J563" i="2"/>
  <c r="K563" i="2" s="1"/>
  <c r="L619" i="2"/>
  <c r="J619" i="2"/>
  <c r="K619" i="2" s="1"/>
  <c r="L769" i="2"/>
  <c r="J769" i="2"/>
  <c r="K769" i="2" s="1"/>
  <c r="L511" i="2"/>
  <c r="J511" i="2"/>
  <c r="K511" i="2" s="1"/>
  <c r="L519" i="2"/>
  <c r="J519" i="2"/>
  <c r="K519" i="2" s="1"/>
  <c r="L527" i="2"/>
  <c r="J527" i="2"/>
  <c r="K527" i="2" s="1"/>
  <c r="L535" i="2"/>
  <c r="J535" i="2"/>
  <c r="K535" i="2" s="1"/>
  <c r="L543" i="2"/>
  <c r="J543" i="2"/>
  <c r="K543" i="2" s="1"/>
  <c r="L551" i="2"/>
  <c r="J551" i="2"/>
  <c r="K551" i="2" s="1"/>
  <c r="L559" i="2"/>
  <c r="J559" i="2"/>
  <c r="K559" i="2" s="1"/>
  <c r="L570" i="2"/>
  <c r="J570" i="2"/>
  <c r="K570" i="2" s="1"/>
  <c r="L602" i="2"/>
  <c r="J602" i="2"/>
  <c r="K602" i="2" s="1"/>
  <c r="L607" i="2"/>
  <c r="J607" i="2"/>
  <c r="K607" i="2" s="1"/>
  <c r="J669" i="2"/>
  <c r="K669" i="2" s="1"/>
  <c r="L669" i="2"/>
  <c r="J701" i="2"/>
  <c r="K701" i="2" s="1"/>
  <c r="L701" i="2"/>
  <c r="J733" i="2"/>
  <c r="K733" i="2" s="1"/>
  <c r="L733" i="2"/>
  <c r="J744" i="2"/>
  <c r="K744" i="2" s="1"/>
  <c r="L744" i="2"/>
  <c r="J746" i="2"/>
  <c r="K746" i="2" s="1"/>
  <c r="L746" i="2"/>
  <c r="L757" i="2"/>
  <c r="J757" i="2"/>
  <c r="K757" i="2" s="1"/>
  <c r="L789" i="2"/>
  <c r="J789" i="2"/>
  <c r="K789" i="2" s="1"/>
  <c r="J494" i="2"/>
  <c r="K494" i="2" s="1"/>
  <c r="J498" i="2"/>
  <c r="K498" i="2" s="1"/>
  <c r="J502" i="2"/>
  <c r="K502" i="2" s="1"/>
  <c r="L508" i="2"/>
  <c r="J508" i="2"/>
  <c r="K508" i="2" s="1"/>
  <c r="L516" i="2"/>
  <c r="J516" i="2"/>
  <c r="K516" i="2" s="1"/>
  <c r="L524" i="2"/>
  <c r="J524" i="2"/>
  <c r="K524" i="2" s="1"/>
  <c r="L532" i="2"/>
  <c r="J532" i="2"/>
  <c r="K532" i="2" s="1"/>
  <c r="L540" i="2"/>
  <c r="J540" i="2"/>
  <c r="K540" i="2" s="1"/>
  <c r="L548" i="2"/>
  <c r="J548" i="2"/>
  <c r="K548" i="2" s="1"/>
  <c r="L556" i="2"/>
  <c r="J556" i="2"/>
  <c r="K556" i="2" s="1"/>
  <c r="P570" i="2"/>
  <c r="L578" i="2"/>
  <c r="J578" i="2"/>
  <c r="K578" i="2" s="1"/>
  <c r="J597" i="2"/>
  <c r="K597" i="2" s="1"/>
  <c r="L627" i="2"/>
  <c r="J627" i="2"/>
  <c r="K627" i="2" s="1"/>
  <c r="L634" i="2"/>
  <c r="J636" i="2"/>
  <c r="K636" i="2" s="1"/>
  <c r="L636" i="2"/>
  <c r="P643" i="2"/>
  <c r="L653" i="2"/>
  <c r="J653" i="2"/>
  <c r="K653" i="2" s="1"/>
  <c r="J661" i="2"/>
  <c r="K661" i="2" s="1"/>
  <c r="L661" i="2"/>
  <c r="J667" i="2"/>
  <c r="K667" i="2" s="1"/>
  <c r="L667" i="2"/>
  <c r="J693" i="2"/>
  <c r="K693" i="2" s="1"/>
  <c r="L693" i="2"/>
  <c r="J699" i="2"/>
  <c r="K699" i="2" s="1"/>
  <c r="L699" i="2"/>
  <c r="J725" i="2"/>
  <c r="K725" i="2" s="1"/>
  <c r="L725" i="2"/>
  <c r="J731" i="2"/>
  <c r="K731" i="2" s="1"/>
  <c r="L731" i="2"/>
  <c r="L510" i="2"/>
  <c r="J510" i="2"/>
  <c r="K510" i="2" s="1"/>
  <c r="L518" i="2"/>
  <c r="J518" i="2"/>
  <c r="K518" i="2" s="1"/>
  <c r="L526" i="2"/>
  <c r="J526" i="2"/>
  <c r="K526" i="2" s="1"/>
  <c r="L534" i="2"/>
  <c r="J534" i="2"/>
  <c r="K534" i="2" s="1"/>
  <c r="L542" i="2"/>
  <c r="J542" i="2"/>
  <c r="K542" i="2" s="1"/>
  <c r="L550" i="2"/>
  <c r="J550" i="2"/>
  <c r="K550" i="2" s="1"/>
  <c r="L558" i="2"/>
  <c r="J558" i="2"/>
  <c r="K558" i="2" s="1"/>
  <c r="L594" i="2"/>
  <c r="J594" i="2"/>
  <c r="K594" i="2" s="1"/>
  <c r="L606" i="2"/>
  <c r="J606" i="2"/>
  <c r="K606" i="2" s="1"/>
  <c r="L611" i="2"/>
  <c r="J611" i="2"/>
  <c r="K611" i="2" s="1"/>
  <c r="J644" i="2"/>
  <c r="K644" i="2" s="1"/>
  <c r="L644" i="2"/>
  <c r="J856" i="2"/>
  <c r="K856" i="2" s="1"/>
  <c r="L856" i="2"/>
  <c r="J861" i="2"/>
  <c r="K861" i="2" s="1"/>
  <c r="L861" i="2"/>
  <c r="J886" i="2"/>
  <c r="K886" i="2" s="1"/>
  <c r="L886" i="2"/>
  <c r="L507" i="2"/>
  <c r="J507" i="2"/>
  <c r="K507" i="2" s="1"/>
  <c r="L515" i="2"/>
  <c r="J515" i="2"/>
  <c r="K515" i="2" s="1"/>
  <c r="L523" i="2"/>
  <c r="J523" i="2"/>
  <c r="K523" i="2" s="1"/>
  <c r="L531" i="2"/>
  <c r="J531" i="2"/>
  <c r="K531" i="2" s="1"/>
  <c r="L539" i="2"/>
  <c r="J539" i="2"/>
  <c r="K539" i="2" s="1"/>
  <c r="L547" i="2"/>
  <c r="J547" i="2"/>
  <c r="K547" i="2" s="1"/>
  <c r="L555" i="2"/>
  <c r="J555" i="2"/>
  <c r="K555" i="2" s="1"/>
  <c r="L569" i="2"/>
  <c r="J571" i="2"/>
  <c r="K571" i="2" s="1"/>
  <c r="J574" i="2"/>
  <c r="K574" i="2" s="1"/>
  <c r="J601" i="2"/>
  <c r="K601" i="2" s="1"/>
  <c r="J654" i="2"/>
  <c r="K654" i="2" s="1"/>
  <c r="L654" i="2"/>
  <c r="J806" i="2"/>
  <c r="K806" i="2" s="1"/>
  <c r="J882" i="2"/>
  <c r="K882" i="2" s="1"/>
  <c r="L882" i="2"/>
  <c r="J496" i="2"/>
  <c r="K496" i="2" s="1"/>
  <c r="J500" i="2"/>
  <c r="K500" i="2" s="1"/>
  <c r="J504" i="2"/>
  <c r="K504" i="2" s="1"/>
  <c r="L512" i="2"/>
  <c r="J512" i="2"/>
  <c r="K512" i="2" s="1"/>
  <c r="L520" i="2"/>
  <c r="J520" i="2"/>
  <c r="K520" i="2" s="1"/>
  <c r="L528" i="2"/>
  <c r="J528" i="2"/>
  <c r="K528" i="2" s="1"/>
  <c r="L536" i="2"/>
  <c r="J536" i="2"/>
  <c r="K536" i="2" s="1"/>
  <c r="L544" i="2"/>
  <c r="J544" i="2"/>
  <c r="K544" i="2" s="1"/>
  <c r="L552" i="2"/>
  <c r="J552" i="2"/>
  <c r="K552" i="2" s="1"/>
  <c r="L560" i="2"/>
  <c r="J560" i="2"/>
  <c r="K560" i="2" s="1"/>
  <c r="P569" i="2"/>
  <c r="L577" i="2"/>
  <c r="L598" i="2"/>
  <c r="J598" i="2"/>
  <c r="K598" i="2" s="1"/>
  <c r="L603" i="2"/>
  <c r="J603" i="2"/>
  <c r="K603" i="2" s="1"/>
  <c r="P606" i="2"/>
  <c r="J637" i="2"/>
  <c r="K637" i="2" s="1"/>
  <c r="J684" i="2"/>
  <c r="K684" i="2" s="1"/>
  <c r="L684" i="2"/>
  <c r="J716" i="2"/>
  <c r="K716" i="2" s="1"/>
  <c r="L716" i="2"/>
  <c r="J747" i="2"/>
  <c r="K747" i="2" s="1"/>
  <c r="L747" i="2"/>
  <c r="L751" i="2"/>
  <c r="J751" i="2"/>
  <c r="K751" i="2" s="1"/>
  <c r="J758" i="2"/>
  <c r="K758" i="2" s="1"/>
  <c r="L801" i="2"/>
  <c r="J801" i="2"/>
  <c r="K801" i="2" s="1"/>
  <c r="P567" i="2"/>
  <c r="P575" i="2"/>
  <c r="P583" i="2"/>
  <c r="P591" i="2"/>
  <c r="P597" i="2"/>
  <c r="P601" i="2"/>
  <c r="P605" i="2"/>
  <c r="P609" i="2"/>
  <c r="P647" i="2"/>
  <c r="J656" i="2"/>
  <c r="K656" i="2" s="1"/>
  <c r="L656" i="2"/>
  <c r="P665" i="2"/>
  <c r="P669" i="2"/>
  <c r="J688" i="2"/>
  <c r="K688" i="2" s="1"/>
  <c r="L688" i="2"/>
  <c r="P697" i="2"/>
  <c r="P701" i="2"/>
  <c r="J720" i="2"/>
  <c r="K720" i="2" s="1"/>
  <c r="L720" i="2"/>
  <c r="P729" i="2"/>
  <c r="P733" i="2"/>
  <c r="P761" i="2"/>
  <c r="J832" i="2"/>
  <c r="K832" i="2" s="1"/>
  <c r="L832" i="2"/>
  <c r="J902" i="2"/>
  <c r="K902" i="2" s="1"/>
  <c r="L902" i="2"/>
  <c r="J906" i="2"/>
  <c r="K906" i="2" s="1"/>
  <c r="L906" i="2"/>
  <c r="J910" i="2"/>
  <c r="K910" i="2" s="1"/>
  <c r="L910" i="2"/>
  <c r="J664" i="2"/>
  <c r="K664" i="2" s="1"/>
  <c r="L664" i="2"/>
  <c r="J696" i="2"/>
  <c r="K696" i="2" s="1"/>
  <c r="L696" i="2"/>
  <c r="J728" i="2"/>
  <c r="K728" i="2" s="1"/>
  <c r="L728" i="2"/>
  <c r="L750" i="2"/>
  <c r="J750" i="2"/>
  <c r="K750" i="2" s="1"/>
  <c r="L752" i="2"/>
  <c r="J752" i="2"/>
  <c r="K752" i="2" s="1"/>
  <c r="J796" i="2"/>
  <c r="K796" i="2" s="1"/>
  <c r="L796" i="2"/>
  <c r="L805" i="2"/>
  <c r="J805" i="2"/>
  <c r="K805" i="2" s="1"/>
  <c r="L822" i="2"/>
  <c r="J822" i="2"/>
  <c r="K822" i="2" s="1"/>
  <c r="L850" i="2"/>
  <c r="J850" i="2"/>
  <c r="K850" i="2" s="1"/>
  <c r="L917" i="2"/>
  <c r="J917" i="2"/>
  <c r="K917" i="2" s="1"/>
  <c r="P564" i="2"/>
  <c r="P572" i="2"/>
  <c r="P580" i="2"/>
  <c r="P588" i="2"/>
  <c r="J633" i="2"/>
  <c r="K633" i="2" s="1"/>
  <c r="L648" i="2"/>
  <c r="P651" i="2"/>
  <c r="P660" i="2"/>
  <c r="J668" i="2"/>
  <c r="K668" i="2" s="1"/>
  <c r="L668" i="2"/>
  <c r="L681" i="2"/>
  <c r="J685" i="2"/>
  <c r="K685" i="2" s="1"/>
  <c r="L685" i="2"/>
  <c r="P692" i="2"/>
  <c r="J700" i="2"/>
  <c r="K700" i="2" s="1"/>
  <c r="L700" i="2"/>
  <c r="L713" i="2"/>
  <c r="J717" i="2"/>
  <c r="K717" i="2" s="1"/>
  <c r="L717" i="2"/>
  <c r="P724" i="2"/>
  <c r="J732" i="2"/>
  <c r="K732" i="2" s="1"/>
  <c r="L732" i="2"/>
  <c r="J745" i="2"/>
  <c r="K745" i="2" s="1"/>
  <c r="L745" i="2"/>
  <c r="P765" i="2"/>
  <c r="P777" i="2"/>
  <c r="L842" i="2"/>
  <c r="J842" i="2"/>
  <c r="K842" i="2" s="1"/>
  <c r="P563" i="2"/>
  <c r="P571" i="2"/>
  <c r="P579" i="2"/>
  <c r="P587" i="2"/>
  <c r="P595" i="2"/>
  <c r="P599" i="2"/>
  <c r="P603" i="2"/>
  <c r="P607" i="2"/>
  <c r="P611" i="2"/>
  <c r="P619" i="2"/>
  <c r="P627" i="2"/>
  <c r="P631" i="2"/>
  <c r="L638" i="2"/>
  <c r="J672" i="2"/>
  <c r="K672" i="2" s="1"/>
  <c r="L672" i="2"/>
  <c r="P681" i="2"/>
  <c r="L683" i="2"/>
  <c r="P685" i="2"/>
  <c r="J704" i="2"/>
  <c r="K704" i="2" s="1"/>
  <c r="L704" i="2"/>
  <c r="P713" i="2"/>
  <c r="L715" i="2"/>
  <c r="P717" i="2"/>
  <c r="J736" i="2"/>
  <c r="K736" i="2" s="1"/>
  <c r="L736" i="2"/>
  <c r="J764" i="2"/>
  <c r="K764" i="2" s="1"/>
  <c r="L764" i="2"/>
  <c r="L773" i="2"/>
  <c r="J773" i="2"/>
  <c r="K773" i="2" s="1"/>
  <c r="L895" i="2"/>
  <c r="J895" i="2"/>
  <c r="K895" i="2" s="1"/>
  <c r="L913" i="2"/>
  <c r="J913" i="2"/>
  <c r="K913" i="2" s="1"/>
  <c r="J829" i="2"/>
  <c r="K829" i="2" s="1"/>
  <c r="L829" i="2"/>
  <c r="L893" i="2"/>
  <c r="J893" i="2"/>
  <c r="K893" i="2" s="1"/>
  <c r="P633" i="2"/>
  <c r="P637" i="2"/>
  <c r="P641" i="2"/>
  <c r="P645" i="2"/>
  <c r="P649" i="2"/>
  <c r="P653" i="2"/>
  <c r="P656" i="2"/>
  <c r="P664" i="2"/>
  <c r="P672" i="2"/>
  <c r="P680" i="2"/>
  <c r="P688" i="2"/>
  <c r="P696" i="2"/>
  <c r="P704" i="2"/>
  <c r="P712" i="2"/>
  <c r="P720" i="2"/>
  <c r="P728" i="2"/>
  <c r="P736" i="2"/>
  <c r="J768" i="2"/>
  <c r="K768" i="2" s="1"/>
  <c r="J784" i="2"/>
  <c r="K784" i="2" s="1"/>
  <c r="J800" i="2"/>
  <c r="K800" i="2" s="1"/>
  <c r="J816" i="2"/>
  <c r="K816" i="2" s="1"/>
  <c r="L816" i="2"/>
  <c r="J826" i="2"/>
  <c r="K826" i="2" s="1"/>
  <c r="L838" i="2"/>
  <c r="J838" i="2"/>
  <c r="K838" i="2" s="1"/>
  <c r="L858" i="2"/>
  <c r="J858" i="2"/>
  <c r="K858" i="2" s="1"/>
  <c r="L888" i="2"/>
  <c r="J888" i="2"/>
  <c r="K888" i="2" s="1"/>
  <c r="L903" i="2"/>
  <c r="J903" i="2"/>
  <c r="K903" i="2" s="1"/>
  <c r="L919" i="2"/>
  <c r="J919" i="2"/>
  <c r="K919" i="2" s="1"/>
  <c r="L921" i="2"/>
  <c r="J921" i="2"/>
  <c r="K921" i="2" s="1"/>
  <c r="L927" i="2"/>
  <c r="J927" i="2"/>
  <c r="K927" i="2" s="1"/>
  <c r="L933" i="2"/>
  <c r="J933" i="2"/>
  <c r="K933" i="2" s="1"/>
  <c r="L935" i="2"/>
  <c r="J935" i="2"/>
  <c r="K935" i="2" s="1"/>
  <c r="P655" i="2"/>
  <c r="P663" i="2"/>
  <c r="P671" i="2"/>
  <c r="P679" i="2"/>
  <c r="P687" i="2"/>
  <c r="P695" i="2"/>
  <c r="P703" i="2"/>
  <c r="P711" i="2"/>
  <c r="P719" i="2"/>
  <c r="P727" i="2"/>
  <c r="P735" i="2"/>
  <c r="P749" i="2"/>
  <c r="P755" i="2"/>
  <c r="L762" i="2"/>
  <c r="J762" i="2"/>
  <c r="K762" i="2" s="1"/>
  <c r="L767" i="2"/>
  <c r="J767" i="2"/>
  <c r="K767" i="2" s="1"/>
  <c r="P771" i="2"/>
  <c r="L778" i="2"/>
  <c r="J778" i="2"/>
  <c r="K778" i="2" s="1"/>
  <c r="L783" i="2"/>
  <c r="J783" i="2"/>
  <c r="K783" i="2" s="1"/>
  <c r="P787" i="2"/>
  <c r="L794" i="2"/>
  <c r="J794" i="2"/>
  <c r="K794" i="2" s="1"/>
  <c r="L799" i="2"/>
  <c r="J799" i="2"/>
  <c r="K799" i="2" s="1"/>
  <c r="P803" i="2"/>
  <c r="J813" i="2"/>
  <c r="K813" i="2" s="1"/>
  <c r="L813" i="2"/>
  <c r="P818" i="2"/>
  <c r="P842" i="2"/>
  <c r="J864" i="2"/>
  <c r="K864" i="2" s="1"/>
  <c r="L864" i="2"/>
  <c r="L915" i="2"/>
  <c r="L904" i="2"/>
  <c r="J904" i="2"/>
  <c r="K904" i="2" s="1"/>
  <c r="P810" i="2"/>
  <c r="P826" i="2"/>
  <c r="L877" i="2"/>
  <c r="J877" i="2"/>
  <c r="K877" i="2" s="1"/>
  <c r="J899" i="2"/>
  <c r="K899" i="2" s="1"/>
  <c r="L899" i="2"/>
  <c r="L928" i="2"/>
  <c r="J928" i="2"/>
  <c r="K928" i="2" s="1"/>
  <c r="L943" i="2"/>
  <c r="J943" i="2"/>
  <c r="K943" i="2" s="1"/>
  <c r="L866" i="2"/>
  <c r="J866" i="2"/>
  <c r="K866" i="2" s="1"/>
  <c r="J875" i="2"/>
  <c r="K875" i="2" s="1"/>
  <c r="L875" i="2"/>
  <c r="J879" i="2"/>
  <c r="K879" i="2" s="1"/>
  <c r="L894" i="2"/>
  <c r="L916" i="2"/>
  <c r="J916" i="2"/>
  <c r="K916" i="2" s="1"/>
  <c r="L918" i="2"/>
  <c r="L926" i="2"/>
  <c r="J926" i="2"/>
  <c r="K926" i="2" s="1"/>
  <c r="J766" i="2"/>
  <c r="K766" i="2" s="1"/>
  <c r="J782" i="2"/>
  <c r="K782" i="2" s="1"/>
  <c r="J798" i="2"/>
  <c r="K798" i="2" s="1"/>
  <c r="J818" i="2"/>
  <c r="K818" i="2" s="1"/>
  <c r="J834" i="2"/>
  <c r="K834" i="2" s="1"/>
  <c r="J854" i="2"/>
  <c r="K854" i="2" s="1"/>
  <c r="L869" i="2"/>
  <c r="L872" i="2"/>
  <c r="J881" i="2"/>
  <c r="K881" i="2" s="1"/>
  <c r="J883" i="2"/>
  <c r="K883" i="2" s="1"/>
  <c r="L883" i="2"/>
  <c r="J887" i="2"/>
  <c r="K887" i="2" s="1"/>
  <c r="L756" i="2"/>
  <c r="L772" i="2"/>
  <c r="L788" i="2"/>
  <c r="L804" i="2"/>
  <c r="L840" i="2"/>
  <c r="J898" i="2"/>
  <c r="K898" i="2" s="1"/>
  <c r="L898" i="2"/>
  <c r="L909" i="2"/>
  <c r="J909" i="2"/>
  <c r="K909" i="2" s="1"/>
  <c r="L911" i="2"/>
  <c r="J911" i="2"/>
  <c r="K911" i="2" s="1"/>
  <c r="L934" i="2"/>
  <c r="J934" i="2"/>
  <c r="K934" i="2" s="1"/>
  <c r="L885" i="2"/>
  <c r="J885" i="2"/>
  <c r="K885" i="2" s="1"/>
  <c r="P900" i="2"/>
  <c r="P940" i="2"/>
  <c r="G18" i="4"/>
  <c r="F18" i="4"/>
  <c r="E18" i="4"/>
  <c r="D18" i="4"/>
  <c r="C18" i="4"/>
  <c r="B18" i="4"/>
  <c r="G58" i="4"/>
  <c r="F58" i="4"/>
  <c r="E58" i="4"/>
  <c r="D58" i="4"/>
  <c r="C58" i="4"/>
  <c r="B58" i="4"/>
  <c r="P876" i="2"/>
  <c r="P891" i="2"/>
  <c r="L901" i="2"/>
  <c r="J901" i="2"/>
  <c r="K901" i="2" s="1"/>
  <c r="P924" i="2"/>
  <c r="L941" i="2"/>
  <c r="J941" i="2"/>
  <c r="K941" i="2" s="1"/>
  <c r="L925" i="2"/>
  <c r="J925" i="2"/>
  <c r="K925" i="2" s="1"/>
  <c r="P931" i="2"/>
  <c r="J956" i="2"/>
  <c r="K956" i="2" s="1"/>
  <c r="L956" i="2"/>
  <c r="J961" i="2"/>
  <c r="K961" i="2" s="1"/>
  <c r="L961" i="2"/>
  <c r="J967" i="2"/>
  <c r="K967" i="2" s="1"/>
  <c r="L967" i="2"/>
  <c r="P875" i="2"/>
  <c r="P884" i="2"/>
  <c r="L930" i="2"/>
  <c r="L942" i="2"/>
  <c r="J942" i="2"/>
  <c r="K942" i="2" s="1"/>
  <c r="J954" i="2"/>
  <c r="K954" i="2" s="1"/>
  <c r="L954" i="2"/>
  <c r="P881" i="2"/>
  <c r="P889" i="2"/>
  <c r="P897" i="2"/>
  <c r="P905" i="2"/>
  <c r="P921" i="2"/>
  <c r="P929" i="2"/>
  <c r="P937" i="2"/>
  <c r="P952" i="2"/>
  <c r="P880" i="2"/>
  <c r="P888" i="2"/>
  <c r="P896" i="2"/>
  <c r="P904" i="2"/>
  <c r="P912" i="2"/>
  <c r="P920" i="2"/>
  <c r="P928" i="2"/>
  <c r="P936" i="2"/>
  <c r="P943" i="2"/>
  <c r="J964" i="2"/>
  <c r="K964" i="2" s="1"/>
  <c r="L964" i="2"/>
  <c r="J969" i="2"/>
  <c r="K969" i="2" s="1"/>
  <c r="L969" i="2"/>
  <c r="J977" i="2"/>
  <c r="K977" i="2" s="1"/>
  <c r="L977" i="2"/>
  <c r="J985" i="2"/>
  <c r="K985" i="2" s="1"/>
  <c r="L985" i="2"/>
  <c r="J993" i="2"/>
  <c r="K993" i="2" s="1"/>
  <c r="L993" i="2"/>
  <c r="J1001" i="2"/>
  <c r="K1001" i="2" s="1"/>
  <c r="L1001" i="2"/>
  <c r="J953" i="2"/>
  <c r="K953" i="2" s="1"/>
  <c r="L974" i="2"/>
  <c r="L982" i="2"/>
  <c r="L990" i="2"/>
  <c r="P877" i="2"/>
  <c r="P885" i="2"/>
  <c r="P893" i="2"/>
  <c r="P901" i="2"/>
  <c r="P909" i="2"/>
  <c r="P917" i="2"/>
  <c r="P925" i="2"/>
  <c r="P933" i="2"/>
  <c r="P955" i="2"/>
  <c r="J973" i="2"/>
  <c r="K973" i="2" s="1"/>
  <c r="L973" i="2"/>
  <c r="J981" i="2"/>
  <c r="K981" i="2" s="1"/>
  <c r="L981" i="2"/>
  <c r="J989" i="2"/>
  <c r="K989" i="2" s="1"/>
  <c r="L989" i="2"/>
  <c r="J997" i="2"/>
  <c r="K997" i="2" s="1"/>
  <c r="L997" i="2"/>
  <c r="P941" i="2"/>
  <c r="P946" i="2"/>
  <c r="P950" i="2"/>
  <c r="H64" i="3"/>
  <c r="G10" i="4"/>
  <c r="F10" i="4"/>
  <c r="E10" i="4"/>
  <c r="D10" i="4"/>
  <c r="C10" i="4"/>
  <c r="B10" i="4"/>
  <c r="G50" i="4"/>
  <c r="F50" i="4"/>
  <c r="E50" i="4"/>
  <c r="D50" i="4"/>
  <c r="C50" i="4"/>
  <c r="B50" i="4"/>
  <c r="P945" i="2"/>
  <c r="P949" i="2"/>
  <c r="P953" i="2"/>
  <c r="G2" i="4"/>
  <c r="D2" i="4"/>
  <c r="C2" i="4"/>
  <c r="B2" i="4"/>
  <c r="L955" i="2"/>
  <c r="L963" i="2"/>
  <c r="L972" i="2"/>
  <c r="L976" i="2"/>
  <c r="L980" i="2"/>
  <c r="L984" i="2"/>
  <c r="L988" i="2"/>
  <c r="L992" i="2"/>
  <c r="L996" i="2"/>
  <c r="L1000" i="2"/>
  <c r="G42" i="4"/>
  <c r="F42" i="4"/>
  <c r="E42" i="4"/>
  <c r="D42" i="4"/>
  <c r="C42" i="4"/>
  <c r="B42" i="4"/>
  <c r="G34" i="4"/>
  <c r="F34" i="4"/>
  <c r="E34" i="4"/>
  <c r="D34" i="4"/>
  <c r="C34" i="4"/>
  <c r="B34" i="4"/>
  <c r="K64" i="3"/>
  <c r="D4" i="4"/>
  <c r="E5" i="4"/>
  <c r="F6" i="4"/>
  <c r="G7" i="4"/>
  <c r="D12" i="4"/>
  <c r="E13" i="4"/>
  <c r="F14" i="4"/>
  <c r="G15" i="4"/>
  <c r="D20" i="4"/>
  <c r="E21" i="4"/>
  <c r="F22" i="4"/>
  <c r="G23" i="4"/>
  <c r="D28" i="4"/>
  <c r="E29" i="4"/>
  <c r="F30" i="4"/>
  <c r="G31" i="4"/>
  <c r="D36" i="4"/>
  <c r="E37" i="4"/>
  <c r="F38" i="4"/>
  <c r="G39" i="4"/>
  <c r="C43" i="4"/>
  <c r="D44" i="4"/>
  <c r="E45" i="4"/>
  <c r="F46" i="4"/>
  <c r="G47" i="4"/>
  <c r="C51" i="4"/>
  <c r="D52" i="4"/>
  <c r="E53" i="4"/>
  <c r="F54" i="4"/>
  <c r="G55" i="4"/>
  <c r="C59" i="4"/>
  <c r="D60" i="4"/>
  <c r="E61" i="4"/>
  <c r="F62" i="4"/>
  <c r="G6" i="4"/>
  <c r="F13" i="4"/>
  <c r="G14" i="4"/>
  <c r="F21" i="4"/>
  <c r="G22" i="4"/>
  <c r="E28" i="4"/>
  <c r="F29" i="4"/>
  <c r="G30" i="4"/>
  <c r="E36" i="4"/>
  <c r="F37" i="4"/>
  <c r="G38" i="4"/>
  <c r="E44" i="4"/>
  <c r="F45" i="4"/>
  <c r="G46" i="4"/>
  <c r="E52" i="4"/>
  <c r="F53" i="4"/>
  <c r="G54" i="4"/>
  <c r="E60" i="4"/>
  <c r="F61" i="4"/>
  <c r="G62" i="4"/>
  <c r="B7" i="4"/>
  <c r="B15" i="4"/>
  <c r="B23" i="4"/>
  <c r="B31" i="4"/>
  <c r="B39" i="4"/>
  <c r="B47" i="4"/>
  <c r="B55" i="4"/>
  <c r="B6" i="4"/>
  <c r="C7" i="4"/>
  <c r="D8" i="4"/>
  <c r="B14" i="4"/>
  <c r="C15" i="4"/>
  <c r="D16" i="4"/>
  <c r="B22" i="4"/>
  <c r="C23" i="4"/>
  <c r="B30" i="4"/>
  <c r="C31" i="4"/>
  <c r="B38" i="4"/>
  <c r="C39" i="4"/>
  <c r="B46" i="4"/>
  <c r="C47" i="4"/>
  <c r="B54" i="4"/>
  <c r="C55" i="4"/>
  <c r="B62" i="4"/>
  <c r="B5" i="4"/>
  <c r="C6" i="4"/>
  <c r="D7" i="4"/>
  <c r="E8" i="4"/>
  <c r="B13" i="4"/>
  <c r="C14" i="4"/>
  <c r="D15" i="4"/>
  <c r="E16" i="4"/>
  <c r="B21" i="4"/>
  <c r="C22" i="4"/>
  <c r="D23" i="4"/>
  <c r="E24" i="4"/>
  <c r="B29" i="4"/>
  <c r="C30" i="4"/>
  <c r="D31" i="4"/>
  <c r="E32" i="4"/>
  <c r="B37" i="4"/>
  <c r="C38" i="4"/>
  <c r="D39" i="4"/>
  <c r="B45" i="4"/>
  <c r="C46" i="4"/>
  <c r="D47" i="4"/>
  <c r="B53" i="4"/>
  <c r="C54" i="4"/>
  <c r="D55" i="4"/>
  <c r="B61" i="4"/>
  <c r="C62" i="4"/>
  <c r="D64" i="4" l="1"/>
  <c r="B64" i="4"/>
  <c r="C64" i="4"/>
  <c r="I2" i="3"/>
  <c r="G64" i="3"/>
  <c r="N2" i="3"/>
  <c r="I64" i="3" l="1"/>
  <c r="O2" i="3"/>
  <c r="E2" i="4"/>
  <c r="E64" i="4" l="1"/>
  <c r="F2" i="4"/>
  <c r="F64"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H1" authorId="0" shapeId="0" xr:uid="{00000000-0006-0000-0100-000001000000}">
      <text>
        <r>
          <rPr>
            <sz val="8"/>
            <color indexed="81"/>
            <rFont val="Tahoma"/>
            <family val="2"/>
          </rPr>
          <t>Sale de Léeme (2 %). Si en una operación el exchange te cobra otra comisión, escríbela en esa fila.</t>
        </r>
      </text>
    </comment>
    <comment ref="I1" authorId="0" shapeId="0" xr:uid="{00000000-0006-0000-0100-000002000000}">
      <text>
        <r>
          <rPr>
            <sz val="8"/>
            <color indexed="81"/>
            <rFont val="Tahoma"/>
            <family val="2"/>
          </rPr>
          <t>Stake del lay que iguala los dos escenarios. En Betfair solo se casan céntimos: redondea al casar.</t>
        </r>
      </text>
    </comment>
    <comment ref="K1" authorId="0" shapeId="0" xr:uid="{00000000-0006-0000-0100-000003000000}">
      <text>
        <r>
          <rPr>
            <sz val="8"/>
            <color indexed="81"/>
            <rFont val="Tahoma"/>
            <family val="2"/>
          </rPr>
          <t>K y L salen iguales porque el lay se calcula para igualarlas: comprueba que la cifra sea razonable.</t>
        </r>
      </text>
    </comment>
    <comment ref="M1" authorId="0" shapeId="0" xr:uid="{00000000-0006-0000-0100-000004000000}">
      <text>
        <r>
          <rPr>
            <sz val="8"/>
            <color indexed="81"/>
            <rFont val="Tahoma"/>
            <family val="2"/>
          </rPr>
          <t>Back si ganó tu apuesta en la casa; Lay si ganó el lay; Abierta mientras siga en juego.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F1" authorId="0" shapeId="0" xr:uid="{00000000-0006-0000-0200-000001000000}">
      <text>
        <r>
          <rPr>
            <sz val="8"/>
            <color indexed="81"/>
            <rFont val="Tahoma"/>
            <family val="2"/>
          </rPr>
          <t>Solo si empiezas la hoja a mitad de año: el primer día, copia aquí la cifra de «Diferencia». Es lo que ganaste o perdiste antes de usar la hoja.</t>
        </r>
      </text>
    </comment>
    <comment ref="H1" authorId="0" shapeId="0" xr:uid="{00000000-0006-0000-0200-000002000000}">
      <text>
        <r>
          <rPr>
            <sz val="8"/>
            <color indexed="81"/>
            <rFont val="Tahoma"/>
            <family val="2"/>
          </rPr>
          <t>Stake de tus calificantes y rollovers sin resolver («Ganó» vacío o «Abierta»). Las freebets no salen de tu saldo.</t>
        </r>
      </text>
    </comment>
    <comment ref="J1" authorId="0" shapeId="0" xr:uid="{00000000-0006-0000-0200-000003000000}">
      <text>
        <r>
          <rPr>
            <sz val="8"/>
            <color indexed="81"/>
            <rFont val="Tahoma"/>
            <family val="2"/>
          </rPr>
          <t>Cópialo de la casa. En Betfair, disponible más exposición (la exposición, en positivo).</t>
        </r>
      </text>
    </comment>
    <comment ref="N1" authorId="0" shapeId="0" xr:uid="{00000000-0006-0000-0200-000004000000}">
      <text>
        <r>
          <rPr>
            <sz val="8"/>
            <color indexed="81"/>
            <rFont val="Tahoma"/>
            <family val="2"/>
          </rPr>
          <t>Suma de la liability de las operaciones sin resolver.</t>
        </r>
      </text>
    </comment>
    <comment ref="O1" authorId="0" shapeId="0" xr:uid="{00000000-0006-0000-0200-000005000000}">
      <text>
        <r>
          <rPr>
            <sz val="8"/>
            <color indexed="81"/>
            <rFont val="Tahoma"/>
            <family val="2"/>
          </rPr>
          <t>Saldo esperado de Betfair menos la liability abierta: lo que te queda para el siguiente lay.</t>
        </r>
      </text>
    </comment>
    <comment ref="P1" authorId="0" shapeId="0" xr:uid="{00000000-0006-0000-0200-000006000000}">
      <text>
        <r>
          <rPr>
            <sz val="8"/>
            <color indexed="81"/>
            <rFont val="Tahoma"/>
            <family val="2"/>
          </rPr>
          <t>Al cerrar el año, del historial de la casa. Lo usa la pestaña Renta; mientras esté vacío, Renta usa el saldo esperado y marca el resultado como provisional.</t>
        </r>
      </text>
    </comment>
  </commentList>
</comments>
</file>

<file path=xl/sharedStrings.xml><?xml version="1.0" encoding="utf-8"?>
<sst xmlns="http://schemas.openxmlformats.org/spreadsheetml/2006/main" count="94" uniqueCount="86">
  <si>
    <t>Plantilla de control de apuestas · ProfitHustler</t>
  </si>
  <si>
    <t>Para registrar matched betting (apuestas igualadas): una fila por operación, el saldo de cada cuenta y el resultado del año. Versión 1.0 (octubre de 2026).</t>
  </si>
  <si>
    <t>AJUSTES</t>
  </si>
  <si>
    <t>Comisión del exchange</t>
  </si>
  <si>
    <t>2 % en Betfair Exchange España (septiembre de 2026), solo sobre la ganancia neta del lay. La columna H de Apuestas la toma de aquí; cámbiala solo si cambia la de tu exchange.</t>
  </si>
  <si>
    <t>Año</t>
  </si>
  <si>
    <t>Escribe el año que vas a registrar. Usa una copia de la plantilla para cada año.</t>
  </si>
  <si>
    <t>CÓMO SE USA</t>
  </si>
  <si>
    <t>1. Casas</t>
  </si>
  <si>
    <t>La primera fila ya es Betfair Exchange. Añade una fila por cada casa con su saldo a 1 de enero (0 € si la abriste después). Si empiezas a mitad de año, copia del historial de cada casa los depósitos y retiradas que ya llevas; si no, la pestaña Renta no te dará el neto del año.</t>
  </si>
  <si>
    <t>2. Apuestas</t>
  </si>
  <si>
    <t>Una fila por operación: fecha, casa, evento, tipo, stake y cuota del back y cuota del lay. La hoja calcula el stake del lay (I), la liability (J) y lo que ganas o pierdes si gana el back (K) o el lay (L).</t>
  </si>
  <si>
    <t>3. Antes de apostar</t>
  </si>
  <si>
    <t>K y L salen iguales, porque la hoja calcula el lay para igualarlas: el control está en su valor. Una calificante de 100 € a 2,00 con lay a 2,02 da −2,00 €; una freebet SNR de 100 € a 4,00 con lay a 4,50, unos +65,62 € orientativos. Si ves una cifra muy distinta, hay una cuota mal escrita o un tipo equivocado. La hoja no avisa: míralo tú.</t>
  </si>
  <si>
    <t>4. Al acabar el partido</t>
  </si>
  <si>
    <t>Marca en «Ganó» Back o Lay. Mientras siga en juego, déjala en «Abierta». La hoja reparte el resultado entre la casa (N) y Betfair (O).</t>
  </si>
  <si>
    <t>5. Depósitos, retiradas y bonos</t>
  </si>
  <si>
    <t>Van a Casas. En «Bonos abonados», los bonos y reembolsos que la casa te abona como saldo; en «Rollover exigido», lo que te pide apostar para liberarlos.</t>
  </si>
  <si>
    <t>6. Comprobar saldos</t>
  </si>
  <si>
    <t>Copia el saldo real de cada cuenta (en Betfair, disponible más exposición) y mira la diferencia con el saldo esperado. Si no es cero, falta una fila, hay un bono sin anotar o una cuota mal escrita. Si empezaste a mitad de año, el primer día copia esa diferencia en «Ajuste inicial»: es lo que ganaste o perdiste antes de usar la hoja.</t>
  </si>
  <si>
    <t>7. Cierre del año</t>
  </si>
  <si>
    <t>Descarga el historial de cada casa del 1 de enero al 31 de diciembre y escribe en Casas el saldo a 31 de diciembre. La pestaña Renta calcula el resultado de cada cuenta y el neto del año.</t>
  </si>
  <si>
    <t>TIPOS DE OPERACIÓN (columna D de Apuestas)</t>
  </si>
  <si>
    <t>Calificante</t>
  </si>
  <si>
    <t>Apuestas tu dinero para desbloquear un bono. Los reembolsos también se anotan así; si te devuelven el dinero en freebet, abre una fila «Freebet SNR» cuando la uses.</t>
  </si>
  <si>
    <t>Freebet SNR</t>
  </si>
  <si>
    <t>Freebet sin devolución del stake (la habitual): si gana, solo cobras la ganancia. El lay se calcula sobre ella.</t>
  </si>
  <si>
    <t>Freebet SR</t>
  </si>
  <si>
    <t>Freebet que sí devuelve el stake al ganar.</t>
  </si>
  <si>
    <t>Rollover</t>
  </si>
  <si>
    <t>Cada apuesta para liberar un bono con rollover. Se calcula como una calificante y su stake se resta del rollover pendiente de esa casa.</t>
  </si>
  <si>
    <t>COLORES</t>
  </si>
  <si>
    <t>Cabecera verde</t>
  </si>
  <si>
    <t>La escribes tú.</t>
  </si>
  <si>
    <t>Cabecera y celdas grises</t>
  </si>
  <si>
    <t>Fórmulas: no las borres. Excepción: en «Comisión» puedes escribir otra cifra en una fila concreta.</t>
  </si>
  <si>
    <t>AVISOS</t>
  </si>
  <si>
    <t>Fiscalidad</t>
  </si>
  <si>
    <t>Información orientativa, no asesoramiento fiscal. La plantilla no sustituye al historial oficial de cada casa: descárgalo y guárdalo. Las casillas de la renta están explicadas en la pestaña Renta.</t>
  </si>
  <si>
    <t>Privacidad</t>
  </si>
  <si>
    <t>Sin macros, sin conexiones externas y sin enlaces de afiliado. No escribas aquí usuarios ni contraseñas de ninguna casa ni de Betfair.</t>
  </si>
  <si>
    <t>Juego responsable</t>
  </si>
  <si>
    <t>Solo para mayores de 18 años. El matched betting no es dinero garantizado: hay errores humanos, cuotas que se mueven, límites de cuenta y reglas de promoción. Si el juego deja de ser una herramienta y se vuelve un problema, llama a la FEJAR: 900 200 225.</t>
  </si>
  <si>
    <t>Fecha</t>
  </si>
  <si>
    <t>Casa</t>
  </si>
  <si>
    <t>Evento y mercado</t>
  </si>
  <si>
    <t>Tipo</t>
  </si>
  <si>
    <t>Stake back</t>
  </si>
  <si>
    <t>Cuota back</t>
  </si>
  <si>
    <t>Cuota lay</t>
  </si>
  <si>
    <t>Comisión</t>
  </si>
  <si>
    <t>Stake lay</t>
  </si>
  <si>
    <t>Liability</t>
  </si>
  <si>
    <t>Si gana el back</t>
  </si>
  <si>
    <t>Si gana el lay</t>
  </si>
  <si>
    <t>Ganó</t>
  </si>
  <si>
    <t>Resultado casa</t>
  </si>
  <si>
    <t>Resultado Betfair</t>
  </si>
  <si>
    <t>Total</t>
  </si>
  <si>
    <t>Notas</t>
  </si>
  <si>
    <t>Cuenta</t>
  </si>
  <si>
    <t>Saldo a 1 de enero</t>
  </si>
  <si>
    <t>Depósitos</t>
  </si>
  <si>
    <t>Retiradas</t>
  </si>
  <si>
    <t>Bonos abonados</t>
  </si>
  <si>
    <t>Ajuste inicial</t>
  </si>
  <si>
    <t>Resultado de apuestas</t>
  </si>
  <si>
    <t>En apuestas abiertas</t>
  </si>
  <si>
    <t>Saldo esperado</t>
  </si>
  <si>
    <t>Saldo real</t>
  </si>
  <si>
    <t>Diferencia</t>
  </si>
  <si>
    <t>Rollover exigido</t>
  </si>
  <si>
    <t>Rollover pendiente</t>
  </si>
  <si>
    <t>Liability abierta (Betfair)</t>
  </si>
  <si>
    <t>Banca libre (Betfair)</t>
  </si>
  <si>
    <t>Saldo a 31 de diciembre</t>
  </si>
  <si>
    <t>Betfair Exchange</t>
  </si>
  <si>
    <t>—</t>
  </si>
  <si>
    <t>Resultado del año</t>
  </si>
  <si>
    <t>Estado</t>
  </si>
  <si>
    <t>Neto del año</t>
  </si>
  <si>
    <t>Cómo se calcula: resultado de la cuenta = (saldo a 31 de diciembre + retiradas) − (saldo a 1 de enero + depósitos). La suma de todas las cuentas, Betfair incluida, es el neto del juego del año.</t>
  </si>
  <si>
    <t>Renta 2025 (campaña de abril a junio de 2026): las ganancias del juego sin retención fueron a la casilla 0360, las pérdidas a la 0287 y el neto lo calculó el programa en la 0290, que nunca sale negativa. Las casillas de la Renta 2026 se confirmarán cuando se publique su modelo.</t>
  </si>
  <si>
    <t>El neto es una ganancia patrimonial de la base general del IRPF: se suma a tu sueldo y tributa a tu tipo marginal. Las pérdidas del juego solo compensan ganancias del juego del mismo año y no pasan al siguiente. La ganancia cuenta en el año en que ganas la apuesta, aunque no retires.</t>
  </si>
  <si>
    <t>Con bonos, el criterio de la Dirección General de Tributos (lo cobrado por encima de lo apostado en cada apuesta) puede dar otra cifra. Esta hoja usa la fórmula de saldos, que es la prudente y la que cuadra con los datos que las casas envían a Hacienda.</t>
  </si>
  <si>
    <t>Información orientativa, no asesoramiento fiscal. Contrasta las cifras con el historial de cada casa y, si tu caso tiene aristas, consulta a un asesor.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</si>
</sst>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0.00\ &quot;€&quot;;[Red]\-#,##0.00\ &quot;€&quot;"/>
    <numFmt numFmtId="164" formatCode="#,##0.00\ &quot;€&quot;"/>
  </numFmts>
  <fonts count="9" x14ac:knownFonts="1">
    <font>
      <sz val="11"/>
      <color theme="1"/>
      <name val="Calibri"/>
      <family val="2"/>
      <scheme val="minor"/>
    </font>
    <font>
      <b/>
      <sz val="16"/>
      <color rgb="FF047857"/>
      <name val="Calibri"/>
      <family val="2"/>
      <scheme val="minor"/>
    </font>
    <font>
      <i/>
      <sz val="11"/>
      <color rgb="FF4B5563"/>
      <name val="Calibri"/>
      <family val="2"/>
      <scheme val="minor"/>
    </font>
    <font>
      <b/>
      <sz val="11"/>
      <color rgb="FFFFFFFF"/>
      <name val="Calibri"/>
      <family val="2"/>
      <scheme val="minor"/>
    </font>
    <font>
      <b/>
      <sz val="11"/>
      <color theme="1"/>
      <name val="Calibri"/>
      <family val="2"/>
      <scheme val="minor"/>
    </font>
    <font>
      <sz val="11"/>
      <color rgb="FF9CA3AF"/>
      <name val="Calibri"/>
      <family val="2"/>
      <scheme val="minor"/>
    </font>
    <font>
      <sz val="11"/>
      <color rgb="FF374151"/>
      <name val="Calibri"/>
      <family val="2"/>
      <scheme val="minor"/>
    </font>
    <font>
      <b/>
      <sz val="12"/>
      <color theme="1"/>
      <name val="Calibri"/>
      <family val="2"/>
      <scheme val="minor"/>
    </font>
    <font>
      <sz val="8"/>
      <color indexed="81"/>
      <name val="Tahoma"/>
      <family val="2"/>
    </font>
  </fonts>
  <fills count="6">
    <fill>
      <patternFill patternType="none"/>
    </fill>
    <fill>
      <patternFill patternType="gray125"/>
    </fill>
    <fill>
      <patternFill patternType="solid">
        <fgColor rgb="FF047857"/>
        <bgColor indexed="64"/>
      </patternFill>
    </fill>
    <fill>
      <patternFill patternType="solid">
        <fgColor rgb="FFD1FAE5"/>
        <bgColor indexed="64"/>
      </patternFill>
    </fill>
    <fill>
      <patternFill patternType="solid">
        <fgColor rgb="FFF3F4F6"/>
        <bgColor indexed="64"/>
      </patternFill>
    </fill>
    <fill>
      <patternFill patternType="solid">
        <fgColor rgb="FFE5E7EB"/>
        <bgColor indexed="64"/>
      </patternFill>
    </fill>
  </fills>
  <borders count="3">
    <border>
      <left/>
      <right/>
      <top/>
      <bottom/>
      <diagonal/>
    </border>
    <border>
      <left style="thin">
        <color rgb="FF9CA3AF"/>
      </left>
      <right style="thin">
        <color rgb="FF9CA3AF"/>
      </right>
      <top style="thin">
        <color rgb="FF9CA3AF"/>
      </top>
      <bottom style="thin">
        <color rgb="FF9CA3AF"/>
      </bottom>
      <diagonal/>
    </border>
    <border>
      <left/>
      <right/>
      <top style="medium">
        <color auto="1"/>
      </top>
      <bottom/>
      <diagonal/>
    </border>
  </borders>
  <cellStyleXfs count="1">
    <xf numFmtId="0" fontId="0" fillId="0" borderId="0"/>
  </cellStyleXfs>
  <cellXfs count="25">
    <xf numFmtId="0" fontId="0" fillId="0" borderId="0" xfId="0"/>
    <xf numFmtId="0" fontId="1" fillId="0" borderId="0" xfId="0" applyFont="1"/>
    <xf numFmtId="0" fontId="2" fillId="0" borderId="0" xfId="0" applyFont="1"/>
    <xf numFmtId="0" fontId="3" fillId="2" borderId="0" xfId="0" applyFont="1" applyFill="1"/>
    <xf numFmtId="0" fontId="4" fillId="0" borderId="0" xfId="0" applyFont="1" applyAlignment="1">
      <alignment vertical="top"/>
    </xf>
    <xf numFmtId="9" fontId="4" fillId="0" borderId="1" xfId="0" applyNumberFormat="1" applyFont="1" applyBorder="1" applyAlignment="1">
      <alignment horizontal="center" vertical="top"/>
    </xf>
    <xf numFmtId="0" fontId="0" fillId="0" borderId="0" xfId="0" applyAlignment="1">
      <alignment vertical="top" wrapText="1"/>
    </xf>
    <xf numFmtId="1" fontId="4" fillId="0" borderId="1" xfId="0" applyNumberFormat="1" applyFont="1" applyBorder="1" applyAlignment="1">
      <alignment horizontal="center" vertical="top"/>
    </xf>
    <xf numFmtId="0" fontId="4" fillId="3" borderId="1" xfId="0" applyFont="1" applyFill="1" applyBorder="1"/>
    <xf numFmtId="0" fontId="4" fillId="4" borderId="1" xfId="0" applyFont="1" applyFill="1" applyBorder="1"/>
    <xf numFmtId="14" fontId="0" fillId="0" borderId="0" xfId="0" applyNumberFormat="1"/>
    <xf numFmtId="164" fontId="0" fillId="0" borderId="0" xfId="0" applyNumberFormat="1"/>
    <xf numFmtId="2" fontId="0" fillId="0" borderId="0" xfId="0" applyNumberFormat="1"/>
    <xf numFmtId="0" fontId="4" fillId="3"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9" fontId="0" fillId="4" borderId="0" xfId="0" applyNumberFormat="1" applyFill="1"/>
    <xf numFmtId="164" fontId="0" fillId="4" borderId="0" xfId="0" applyNumberFormat="1" applyFill="1"/>
    <xf numFmtId="8" fontId="0" fillId="4" borderId="0" xfId="0" applyNumberFormat="1" applyFill="1"/>
    <xf numFmtId="0" fontId="4" fillId="4" borderId="0" xfId="0" applyFont="1" applyFill="1"/>
    <xf numFmtId="0" fontId="5" fillId="5" borderId="0" xfId="0" applyFont="1" applyFill="1" applyAlignment="1">
      <alignment horizontal="center"/>
    </xf>
    <xf numFmtId="0" fontId="4" fillId="0" borderId="2" xfId="0" applyFont="1" applyBorder="1"/>
    <xf numFmtId="8" fontId="4" fillId="4" borderId="2" xfId="0" applyNumberFormat="1" applyFont="1" applyFill="1" applyBorder="1"/>
    <xf numFmtId="0" fontId="6" fillId="4" borderId="0" xfId="0" applyFont="1" applyFill="1"/>
    <xf numFmtId="8" fontId="7" fillId="3" borderId="2" xfId="0" applyNumberFormat="1" applyFont="1" applyFill="1" applyBorder="1"/>
    <xf numFmtId="0" fontId="6" fillId="0" borderId="0" xfId="0" applyFont="1" applyAlignment="1">
      <alignment vertical="top" wrapText="1"/>
    </xf>
  </cellXfs>
  <cellStyles count="1">
    <cellStyle name="Normal" xfId="0" builtinId="0"/>
  </cellStyles>
  <dxfs count="2">
    <dxf>
      <font>
        <color rgb="FFF3F4F6"/>
      </font>
    </dxf>
    <dxf>
      <font>
        <color rgb="FFF3F4F6"/>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47857"/>
    <pageSetUpPr fitToPage="1"/>
  </sheetPr>
  <dimension ref="A1:C30"/>
  <sheetViews>
    <sheetView tabSelected="1" topLeftCell="B6" workbookViewId="0">
      <selection activeCell="B6" sqref="B6"/>
    </sheetView>
  </sheetViews>
  <sheetFormatPr baseColWidth="10" defaultColWidth="9.140625" defaultRowHeight="15" x14ac:dyDescent="0.25"/>
  <cols>
    <col min="1" max="1" width="30.7109375" customWidth="1"/>
    <col min="2" max="2" width="12.7109375" customWidth="1"/>
    <col min="3" max="3" width="100.7109375" customWidth="1"/>
  </cols>
  <sheetData>
    <row r="1" spans="1:3" ht="21" x14ac:dyDescent="0.35">
      <c r="A1" s="1" t="s">
        <v>0</v>
      </c>
    </row>
    <row r="2" spans="1:3" x14ac:dyDescent="0.25">
      <c r="A2" s="2" t="s">
        <v>1</v>
      </c>
    </row>
    <row r="4" spans="1:3" x14ac:dyDescent="0.25">
      <c r="A4" s="3" t="s">
        <v>2</v>
      </c>
      <c r="B4" s="3"/>
      <c r="C4" s="3"/>
    </row>
    <row r="5" spans="1:3" ht="30" x14ac:dyDescent="0.25">
      <c r="A5" s="4" t="s">
        <v>3</v>
      </c>
      <c r="B5" s="5">
        <v>0.02</v>
      </c>
      <c r="C5" s="6" t="s">
        <v>4</v>
      </c>
    </row>
    <row r="6" spans="1:3" x14ac:dyDescent="0.25">
      <c r="A6" s="4" t="s">
        <v>5</v>
      </c>
      <c r="B6" s="7"/>
      <c r="C6" s="6" t="s">
        <v>6</v>
      </c>
    </row>
    <row r="8" spans="1:3" x14ac:dyDescent="0.25">
      <c r="A8" s="3" t="s">
        <v>7</v>
      </c>
      <c r="B8" s="3"/>
      <c r="C8" s="3"/>
    </row>
    <row r="9" spans="1:3" ht="45" x14ac:dyDescent="0.25">
      <c r="A9" s="4" t="s">
        <v>8</v>
      </c>
      <c r="C9" s="6" t="s">
        <v>9</v>
      </c>
    </row>
    <row r="10" spans="1:3" ht="30" x14ac:dyDescent="0.25">
      <c r="A10" s="4" t="s">
        <v>10</v>
      </c>
      <c r="C10" s="6" t="s">
        <v>11</v>
      </c>
    </row>
    <row r="11" spans="1:3" ht="45" x14ac:dyDescent="0.25">
      <c r="A11" s="4" t="s">
        <v>12</v>
      </c>
      <c r="C11" s="6" t="s">
        <v>13</v>
      </c>
    </row>
    <row r="12" spans="1:3" ht="30" x14ac:dyDescent="0.25">
      <c r="A12" s="4" t="s">
        <v>14</v>
      </c>
      <c r="C12" s="6" t="s">
        <v>15</v>
      </c>
    </row>
    <row r="13" spans="1:3" ht="30" x14ac:dyDescent="0.25">
      <c r="A13" s="4" t="s">
        <v>16</v>
      </c>
      <c r="C13" s="6" t="s">
        <v>17</v>
      </c>
    </row>
    <row r="14" spans="1:3" ht="45" x14ac:dyDescent="0.25">
      <c r="A14" s="4" t="s">
        <v>18</v>
      </c>
      <c r="C14" s="6" t="s">
        <v>19</v>
      </c>
    </row>
    <row r="15" spans="1:3" ht="30" x14ac:dyDescent="0.25">
      <c r="A15" s="4" t="s">
        <v>20</v>
      </c>
      <c r="C15" s="6" t="s">
        <v>21</v>
      </c>
    </row>
    <row r="17" spans="1:3" x14ac:dyDescent="0.25">
      <c r="A17" s="3" t="s">
        <v>22</v>
      </c>
      <c r="B17" s="3"/>
      <c r="C17" s="3"/>
    </row>
    <row r="18" spans="1:3" ht="30" x14ac:dyDescent="0.25">
      <c r="A18" s="4" t="s">
        <v>23</v>
      </c>
      <c r="C18" s="6" t="s">
        <v>24</v>
      </c>
    </row>
    <row r="19" spans="1:3" x14ac:dyDescent="0.25">
      <c r="A19" s="4" t="s">
        <v>25</v>
      </c>
      <c r="C19" s="6" t="s">
        <v>26</v>
      </c>
    </row>
    <row r="20" spans="1:3" x14ac:dyDescent="0.25">
      <c r="A20" s="4" t="s">
        <v>27</v>
      </c>
      <c r="C20" s="6" t="s">
        <v>28</v>
      </c>
    </row>
    <row r="21" spans="1:3" ht="30" x14ac:dyDescent="0.25">
      <c r="A21" s="4" t="s">
        <v>29</v>
      </c>
      <c r="C21" s="6" t="s">
        <v>30</v>
      </c>
    </row>
    <row r="23" spans="1:3" x14ac:dyDescent="0.25">
      <c r="A23" s="3" t="s">
        <v>31</v>
      </c>
      <c r="B23" s="3"/>
      <c r="C23" s="3"/>
    </row>
    <row r="24" spans="1:3" x14ac:dyDescent="0.25">
      <c r="A24" s="8" t="s">
        <v>32</v>
      </c>
      <c r="C24" s="6" t="s">
        <v>33</v>
      </c>
    </row>
    <row r="25" spans="1:3" x14ac:dyDescent="0.25">
      <c r="A25" s="9" t="s">
        <v>34</v>
      </c>
      <c r="C25" s="6" t="s">
        <v>35</v>
      </c>
    </row>
    <row r="27" spans="1:3" x14ac:dyDescent="0.25">
      <c r="A27" s="3" t="s">
        <v>36</v>
      </c>
      <c r="B27" s="3"/>
      <c r="C27" s="3"/>
    </row>
    <row r="28" spans="1:3" ht="30" x14ac:dyDescent="0.25">
      <c r="A28" s="4" t="s">
        <v>37</v>
      </c>
      <c r="C28" s="6" t="s">
        <v>38</v>
      </c>
    </row>
    <row r="29" spans="1:3" ht="30" x14ac:dyDescent="0.25">
      <c r="A29" s="4" t="s">
        <v>39</v>
      </c>
      <c r="C29" s="6" t="s">
        <v>40</v>
      </c>
    </row>
    <row r="30" spans="1:3" ht="45" x14ac:dyDescent="0.25">
      <c r="A30" s="4" t="s">
        <v>41</v>
      </c>
      <c r="C30" s="6" t="s">
        <v>42</v>
      </c>
    </row>
  </sheetData>
  <dataValidations count="2">
    <dataValidation type="decimal" allowBlank="1" showInputMessage="1" showErrorMessage="1" errorTitle="Comisión" error="Escribe la comisión en porcentaje: 2 %." sqref="B5" xr:uid="{00000000-0002-0000-0000-000000000000}">
      <formula1>0</formula1>
      <formula2>1</formula2>
    </dataValidation>
    <dataValidation type="whole" allowBlank="1" showInputMessage="1" showErrorMessage="1" errorTitle="Año" error="Escribe el año con cuatro cifras." sqref="B6" xr:uid="{00000000-0002-0000-0000-000001000000}">
      <formula1>2000</formula1>
      <formula2>2100</formula2>
    </dataValidation>
  </dataValidations>
  <pageMargins left="0.7" right="0.7" top="0.75" bottom="0.75" header="0.3" footer="0.3"/>
  <pageSetup fitToHeight="0"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0B981"/>
    <pageSetUpPr fitToPage="1"/>
  </sheetPr>
  <dimension ref="A1:Q1001"/>
  <sheetViews>
    <sheetView workbookViewId="0">
      <pane xSplit="2" ySplit="1" topLeftCell="C2" activePane="bottomRight" state="frozen"/>
      <selection pane="topRight" activeCell="C1" sqref="C1"/>
      <selection pane="bottomLeft" activeCell="A2" sqref="A2"/>
      <selection pane="bottomRight" activeCell="A2" sqref="A2"/>
    </sheetView>
  </sheetViews>
  <sheetFormatPr baseColWidth="10" defaultColWidth="9.140625" defaultRowHeight="15" x14ac:dyDescent="0.25"/>
  <cols>
    <col min="1" max="1" width="11.7109375" style="10" customWidth="1"/>
    <col min="2" max="2" width="16.7109375" customWidth="1"/>
    <col min="3" max="3" width="30.7109375" customWidth="1"/>
    <col min="4" max="4" width="13.7109375" customWidth="1"/>
    <col min="5" max="5" width="11.7109375" style="11" customWidth="1"/>
    <col min="6" max="7" width="9.7109375" style="12" customWidth="1"/>
    <col min="8" max="8" width="10.7109375" customWidth="1"/>
    <col min="9" max="10" width="11.7109375" customWidth="1"/>
    <col min="11" max="12" width="12.7109375" customWidth="1"/>
    <col min="13" max="13" width="10.7109375" customWidth="1"/>
    <col min="14" max="15" width="13.7109375" customWidth="1"/>
    <col min="16" max="16" width="11.7109375" customWidth="1"/>
    <col min="17" max="17" width="30.7109375" customWidth="1"/>
  </cols>
  <sheetData>
    <row r="1" spans="1:17" ht="32.1" customHeight="1" x14ac:dyDescent="0.25">
      <c r="A1" s="13" t="s">
        <v>43</v>
      </c>
      <c r="B1" s="13" t="s">
        <v>44</v>
      </c>
      <c r="C1" s="13" t="s">
        <v>45</v>
      </c>
      <c r="D1" s="13" t="s">
        <v>46</v>
      </c>
      <c r="E1" s="13" t="s">
        <v>47</v>
      </c>
      <c r="F1" s="13" t="s">
        <v>48</v>
      </c>
      <c r="G1" s="13" t="s">
        <v>49</v>
      </c>
      <c r="H1" s="14" t="s">
        <v>50</v>
      </c>
      <c r="I1" s="14" t="s">
        <v>51</v>
      </c>
      <c r="J1" s="14" t="s">
        <v>52</v>
      </c>
      <c r="K1" s="14" t="s">
        <v>53</v>
      </c>
      <c r="L1" s="14" t="s">
        <v>54</v>
      </c>
      <c r="M1" s="13" t="s">
        <v>55</v>
      </c>
      <c r="N1" s="14" t="s">
        <v>56</v>
      </c>
      <c r="O1" s="14" t="s">
        <v>57</v>
      </c>
      <c r="P1" s="14" t="s">
        <v>58</v>
      </c>
      <c r="Q1" s="13" t="s">
        <v>59</v>
      </c>
    </row>
    <row r="2" spans="1:17" x14ac:dyDescent="0.25">
      <c r="H2" s="15">
        <f t="shared" ref="H2:H65" si="0">Comision</f>
        <v>0.02</v>
      </c>
      <c r="I2" s="16">
        <f t="shared" ref="I2:I65" si="1">IF(D2="Freebet SNR",E2*(F2-1),E2*F2)/(G2-H2)</f>
        <v>0</v>
      </c>
      <c r="J2" s="16">
        <f t="shared" ref="J2:J65" si="2">I2*(G2-1)</f>
        <v>0</v>
      </c>
      <c r="K2" s="17">
        <f t="shared" ref="K2:K65" si="3">IF(D2="Freebet SR",E2*F2,E2*(F2-1))-J2</f>
        <v>0</v>
      </c>
      <c r="L2" s="17">
        <f t="shared" ref="L2:L65" si="4">I2*(1-H2)-IF(OR(D2="Freebet SNR",D2="Freebet SR"),0,E2)</f>
        <v>0</v>
      </c>
      <c r="N2" s="17">
        <f t="shared" ref="N2:N65" si="5">IF(M2="Back",K2+J2,IF(M2="Lay",L2-I2*(1-H2),0))</f>
        <v>0</v>
      </c>
      <c r="O2" s="17">
        <f t="shared" ref="O2:O65" si="6">IF(M2="Back",-J2,IF(M2="Lay",I2*(1-H2),0))</f>
        <v>0</v>
      </c>
      <c r="P2" s="17">
        <f t="shared" ref="P2:P65" si="7">N2+O2</f>
        <v>0</v>
      </c>
    </row>
    <row r="3" spans="1:17" x14ac:dyDescent="0.25">
      <c r="H3" s="15">
        <f t="shared" si="0"/>
        <v>0.02</v>
      </c>
      <c r="I3" s="16">
        <f t="shared" si="1"/>
        <v>0</v>
      </c>
      <c r="J3" s="16">
        <f t="shared" si="2"/>
        <v>0</v>
      </c>
      <c r="K3" s="17">
        <f t="shared" si="3"/>
        <v>0</v>
      </c>
      <c r="L3" s="17">
        <f t="shared" si="4"/>
        <v>0</v>
      </c>
      <c r="N3" s="17">
        <f t="shared" si="5"/>
        <v>0</v>
      </c>
      <c r="O3" s="17">
        <f t="shared" si="6"/>
        <v>0</v>
      </c>
      <c r="P3" s="17">
        <f t="shared" si="7"/>
        <v>0</v>
      </c>
    </row>
    <row r="4" spans="1:17" x14ac:dyDescent="0.25">
      <c r="H4" s="15">
        <f t="shared" si="0"/>
        <v>0.02</v>
      </c>
      <c r="I4" s="16">
        <f t="shared" si="1"/>
        <v>0</v>
      </c>
      <c r="J4" s="16">
        <f t="shared" si="2"/>
        <v>0</v>
      </c>
      <c r="K4" s="17">
        <f t="shared" si="3"/>
        <v>0</v>
      </c>
      <c r="L4" s="17">
        <f t="shared" si="4"/>
        <v>0</v>
      </c>
      <c r="N4" s="17">
        <f t="shared" si="5"/>
        <v>0</v>
      </c>
      <c r="O4" s="17">
        <f t="shared" si="6"/>
        <v>0</v>
      </c>
      <c r="P4" s="17">
        <f t="shared" si="7"/>
        <v>0</v>
      </c>
    </row>
    <row r="5" spans="1:17" x14ac:dyDescent="0.25">
      <c r="H5" s="15">
        <f t="shared" si="0"/>
        <v>0.02</v>
      </c>
      <c r="I5" s="16">
        <f t="shared" si="1"/>
        <v>0</v>
      </c>
      <c r="J5" s="16">
        <f t="shared" si="2"/>
        <v>0</v>
      </c>
      <c r="K5" s="17">
        <f t="shared" si="3"/>
        <v>0</v>
      </c>
      <c r="L5" s="17">
        <f t="shared" si="4"/>
        <v>0</v>
      </c>
      <c r="N5" s="17">
        <f t="shared" si="5"/>
        <v>0</v>
      </c>
      <c r="O5" s="17">
        <f t="shared" si="6"/>
        <v>0</v>
      </c>
      <c r="P5" s="17">
        <f t="shared" si="7"/>
        <v>0</v>
      </c>
    </row>
    <row r="6" spans="1:17" x14ac:dyDescent="0.25">
      <c r="H6" s="15">
        <f t="shared" si="0"/>
        <v>0.02</v>
      </c>
      <c r="I6" s="16">
        <f t="shared" si="1"/>
        <v>0</v>
      </c>
      <c r="J6" s="16">
        <f t="shared" si="2"/>
        <v>0</v>
      </c>
      <c r="K6" s="17">
        <f t="shared" si="3"/>
        <v>0</v>
      </c>
      <c r="L6" s="17">
        <f t="shared" si="4"/>
        <v>0</v>
      </c>
      <c r="N6" s="17">
        <f t="shared" si="5"/>
        <v>0</v>
      </c>
      <c r="O6" s="17">
        <f t="shared" si="6"/>
        <v>0</v>
      </c>
      <c r="P6" s="17">
        <f t="shared" si="7"/>
        <v>0</v>
      </c>
    </row>
    <row r="7" spans="1:17" x14ac:dyDescent="0.25">
      <c r="H7" s="15">
        <f t="shared" si="0"/>
        <v>0.02</v>
      </c>
      <c r="I7" s="16">
        <f t="shared" si="1"/>
        <v>0</v>
      </c>
      <c r="J7" s="16">
        <f t="shared" si="2"/>
        <v>0</v>
      </c>
      <c r="K7" s="17">
        <f t="shared" si="3"/>
        <v>0</v>
      </c>
      <c r="L7" s="17">
        <f t="shared" si="4"/>
        <v>0</v>
      </c>
      <c r="N7" s="17">
        <f t="shared" si="5"/>
        <v>0</v>
      </c>
      <c r="O7" s="17">
        <f t="shared" si="6"/>
        <v>0</v>
      </c>
      <c r="P7" s="17">
        <f t="shared" si="7"/>
        <v>0</v>
      </c>
    </row>
    <row r="8" spans="1:17" x14ac:dyDescent="0.25">
      <c r="H8" s="15">
        <f t="shared" si="0"/>
        <v>0.02</v>
      </c>
      <c r="I8" s="16">
        <f t="shared" si="1"/>
        <v>0</v>
      </c>
      <c r="J8" s="16">
        <f t="shared" si="2"/>
        <v>0</v>
      </c>
      <c r="K8" s="17">
        <f t="shared" si="3"/>
        <v>0</v>
      </c>
      <c r="L8" s="17">
        <f t="shared" si="4"/>
        <v>0</v>
      </c>
      <c r="N8" s="17">
        <f t="shared" si="5"/>
        <v>0</v>
      </c>
      <c r="O8" s="17">
        <f t="shared" si="6"/>
        <v>0</v>
      </c>
      <c r="P8" s="17">
        <f t="shared" si="7"/>
        <v>0</v>
      </c>
    </row>
    <row r="9" spans="1:17" x14ac:dyDescent="0.25">
      <c r="H9" s="15">
        <f t="shared" si="0"/>
        <v>0.02</v>
      </c>
      <c r="I9" s="16">
        <f t="shared" si="1"/>
        <v>0</v>
      </c>
      <c r="J9" s="16">
        <f t="shared" si="2"/>
        <v>0</v>
      </c>
      <c r="K9" s="17">
        <f t="shared" si="3"/>
        <v>0</v>
      </c>
      <c r="L9" s="17">
        <f t="shared" si="4"/>
        <v>0</v>
      </c>
      <c r="N9" s="17">
        <f t="shared" si="5"/>
        <v>0</v>
      </c>
      <c r="O9" s="17">
        <f t="shared" si="6"/>
        <v>0</v>
      </c>
      <c r="P9" s="17">
        <f t="shared" si="7"/>
        <v>0</v>
      </c>
    </row>
    <row r="10" spans="1:17" x14ac:dyDescent="0.25">
      <c r="H10" s="15">
        <f t="shared" si="0"/>
        <v>0.02</v>
      </c>
      <c r="I10" s="16">
        <f t="shared" si="1"/>
        <v>0</v>
      </c>
      <c r="J10" s="16">
        <f t="shared" si="2"/>
        <v>0</v>
      </c>
      <c r="K10" s="17">
        <f t="shared" si="3"/>
        <v>0</v>
      </c>
      <c r="L10" s="17">
        <f t="shared" si="4"/>
        <v>0</v>
      </c>
      <c r="N10" s="17">
        <f t="shared" si="5"/>
        <v>0</v>
      </c>
      <c r="O10" s="17">
        <f t="shared" si="6"/>
        <v>0</v>
      </c>
      <c r="P10" s="17">
        <f t="shared" si="7"/>
        <v>0</v>
      </c>
    </row>
    <row r="11" spans="1:17" x14ac:dyDescent="0.25">
      <c r="H11" s="15">
        <f t="shared" si="0"/>
        <v>0.02</v>
      </c>
      <c r="I11" s="16">
        <f t="shared" si="1"/>
        <v>0</v>
      </c>
      <c r="J11" s="16">
        <f t="shared" si="2"/>
        <v>0</v>
      </c>
      <c r="K11" s="17">
        <f t="shared" si="3"/>
        <v>0</v>
      </c>
      <c r="L11" s="17">
        <f t="shared" si="4"/>
        <v>0</v>
      </c>
      <c r="N11" s="17">
        <f t="shared" si="5"/>
        <v>0</v>
      </c>
      <c r="O11" s="17">
        <f t="shared" si="6"/>
        <v>0</v>
      </c>
      <c r="P11" s="17">
        <f t="shared" si="7"/>
        <v>0</v>
      </c>
    </row>
    <row r="12" spans="1:17" x14ac:dyDescent="0.25">
      <c r="H12" s="15">
        <f t="shared" si="0"/>
        <v>0.02</v>
      </c>
      <c r="I12" s="16">
        <f t="shared" si="1"/>
        <v>0</v>
      </c>
      <c r="J12" s="16">
        <f t="shared" si="2"/>
        <v>0</v>
      </c>
      <c r="K12" s="17">
        <f t="shared" si="3"/>
        <v>0</v>
      </c>
      <c r="L12" s="17">
        <f t="shared" si="4"/>
        <v>0</v>
      </c>
      <c r="N12" s="17">
        <f t="shared" si="5"/>
        <v>0</v>
      </c>
      <c r="O12" s="17">
        <f t="shared" si="6"/>
        <v>0</v>
      </c>
      <c r="P12" s="17">
        <f t="shared" si="7"/>
        <v>0</v>
      </c>
    </row>
    <row r="13" spans="1:17" x14ac:dyDescent="0.25">
      <c r="H13" s="15">
        <f t="shared" si="0"/>
        <v>0.02</v>
      </c>
      <c r="I13" s="16">
        <f t="shared" si="1"/>
        <v>0</v>
      </c>
      <c r="J13" s="16">
        <f t="shared" si="2"/>
        <v>0</v>
      </c>
      <c r="K13" s="17">
        <f t="shared" si="3"/>
        <v>0</v>
      </c>
      <c r="L13" s="17">
        <f t="shared" si="4"/>
        <v>0</v>
      </c>
      <c r="N13" s="17">
        <f t="shared" si="5"/>
        <v>0</v>
      </c>
      <c r="O13" s="17">
        <f t="shared" si="6"/>
        <v>0</v>
      </c>
      <c r="P13" s="17">
        <f t="shared" si="7"/>
        <v>0</v>
      </c>
    </row>
    <row r="14" spans="1:17" x14ac:dyDescent="0.25">
      <c r="H14" s="15">
        <f t="shared" si="0"/>
        <v>0.02</v>
      </c>
      <c r="I14" s="16">
        <f t="shared" si="1"/>
        <v>0</v>
      </c>
      <c r="J14" s="16">
        <f t="shared" si="2"/>
        <v>0</v>
      </c>
      <c r="K14" s="17">
        <f t="shared" si="3"/>
        <v>0</v>
      </c>
      <c r="L14" s="17">
        <f t="shared" si="4"/>
        <v>0</v>
      </c>
      <c r="N14" s="17">
        <f t="shared" si="5"/>
        <v>0</v>
      </c>
      <c r="O14" s="17">
        <f t="shared" si="6"/>
        <v>0</v>
      </c>
      <c r="P14" s="17">
        <f t="shared" si="7"/>
        <v>0</v>
      </c>
    </row>
    <row r="15" spans="1:17" x14ac:dyDescent="0.25">
      <c r="H15" s="15">
        <f t="shared" si="0"/>
        <v>0.02</v>
      </c>
      <c r="I15" s="16">
        <f t="shared" si="1"/>
        <v>0</v>
      </c>
      <c r="J15" s="16">
        <f t="shared" si="2"/>
        <v>0</v>
      </c>
      <c r="K15" s="17">
        <f t="shared" si="3"/>
        <v>0</v>
      </c>
      <c r="L15" s="17">
        <f t="shared" si="4"/>
        <v>0</v>
      </c>
      <c r="N15" s="17">
        <f t="shared" si="5"/>
        <v>0</v>
      </c>
      <c r="O15" s="17">
        <f t="shared" si="6"/>
        <v>0</v>
      </c>
      <c r="P15" s="17">
        <f t="shared" si="7"/>
        <v>0</v>
      </c>
    </row>
    <row r="16" spans="1:17" x14ac:dyDescent="0.25">
      <c r="H16" s="15">
        <f t="shared" si="0"/>
        <v>0.02</v>
      </c>
      <c r="I16" s="16">
        <f t="shared" si="1"/>
        <v>0</v>
      </c>
      <c r="J16" s="16">
        <f t="shared" si="2"/>
        <v>0</v>
      </c>
      <c r="K16" s="17">
        <f t="shared" si="3"/>
        <v>0</v>
      </c>
      <c r="L16" s="17">
        <f t="shared" si="4"/>
        <v>0</v>
      </c>
      <c r="N16" s="17">
        <f t="shared" si="5"/>
        <v>0</v>
      </c>
      <c r="O16" s="17">
        <f t="shared" si="6"/>
        <v>0</v>
      </c>
      <c r="P16" s="17">
        <f t="shared" si="7"/>
        <v>0</v>
      </c>
    </row>
    <row r="17" spans="8:16" x14ac:dyDescent="0.25">
      <c r="H17" s="15">
        <f t="shared" si="0"/>
        <v>0.02</v>
      </c>
      <c r="I17" s="16">
        <f t="shared" si="1"/>
        <v>0</v>
      </c>
      <c r="J17" s="16">
        <f t="shared" si="2"/>
        <v>0</v>
      </c>
      <c r="K17" s="17">
        <f t="shared" si="3"/>
        <v>0</v>
      </c>
      <c r="L17" s="17">
        <f t="shared" si="4"/>
        <v>0</v>
      </c>
      <c r="N17" s="17">
        <f t="shared" si="5"/>
        <v>0</v>
      </c>
      <c r="O17" s="17">
        <f t="shared" si="6"/>
        <v>0</v>
      </c>
      <c r="P17" s="17">
        <f t="shared" si="7"/>
        <v>0</v>
      </c>
    </row>
    <row r="18" spans="8:16" x14ac:dyDescent="0.25">
      <c r="H18" s="15">
        <f t="shared" si="0"/>
        <v>0.02</v>
      </c>
      <c r="I18" s="16">
        <f t="shared" si="1"/>
        <v>0</v>
      </c>
      <c r="J18" s="16">
        <f t="shared" si="2"/>
        <v>0</v>
      </c>
      <c r="K18" s="17">
        <f t="shared" si="3"/>
        <v>0</v>
      </c>
      <c r="L18" s="17">
        <f t="shared" si="4"/>
        <v>0</v>
      </c>
      <c r="N18" s="17">
        <f t="shared" si="5"/>
        <v>0</v>
      </c>
      <c r="O18" s="17">
        <f t="shared" si="6"/>
        <v>0</v>
      </c>
      <c r="P18" s="17">
        <f t="shared" si="7"/>
        <v>0</v>
      </c>
    </row>
    <row r="19" spans="8:16" x14ac:dyDescent="0.25">
      <c r="H19" s="15">
        <f t="shared" si="0"/>
        <v>0.02</v>
      </c>
      <c r="I19" s="16">
        <f t="shared" si="1"/>
        <v>0</v>
      </c>
      <c r="J19" s="16">
        <f t="shared" si="2"/>
        <v>0</v>
      </c>
      <c r="K19" s="17">
        <f t="shared" si="3"/>
        <v>0</v>
      </c>
      <c r="L19" s="17">
        <f t="shared" si="4"/>
        <v>0</v>
      </c>
      <c r="N19" s="17">
        <f t="shared" si="5"/>
        <v>0</v>
      </c>
      <c r="O19" s="17">
        <f t="shared" si="6"/>
        <v>0</v>
      </c>
      <c r="P19" s="17">
        <f t="shared" si="7"/>
        <v>0</v>
      </c>
    </row>
    <row r="20" spans="8:16" x14ac:dyDescent="0.25">
      <c r="H20" s="15">
        <f t="shared" si="0"/>
        <v>0.02</v>
      </c>
      <c r="I20" s="16">
        <f t="shared" si="1"/>
        <v>0</v>
      </c>
      <c r="J20" s="16">
        <f t="shared" si="2"/>
        <v>0</v>
      </c>
      <c r="K20" s="17">
        <f t="shared" si="3"/>
        <v>0</v>
      </c>
      <c r="L20" s="17">
        <f t="shared" si="4"/>
        <v>0</v>
      </c>
      <c r="N20" s="17">
        <f t="shared" si="5"/>
        <v>0</v>
      </c>
      <c r="O20" s="17">
        <f t="shared" si="6"/>
        <v>0</v>
      </c>
      <c r="P20" s="17">
        <f t="shared" si="7"/>
        <v>0</v>
      </c>
    </row>
    <row r="21" spans="8:16" x14ac:dyDescent="0.25">
      <c r="H21" s="15">
        <f t="shared" si="0"/>
        <v>0.02</v>
      </c>
      <c r="I21" s="16">
        <f t="shared" si="1"/>
        <v>0</v>
      </c>
      <c r="J21" s="16">
        <f t="shared" si="2"/>
        <v>0</v>
      </c>
      <c r="K21" s="17">
        <f t="shared" si="3"/>
        <v>0</v>
      </c>
      <c r="L21" s="17">
        <f t="shared" si="4"/>
        <v>0</v>
      </c>
      <c r="N21" s="17">
        <f t="shared" si="5"/>
        <v>0</v>
      </c>
      <c r="O21" s="17">
        <f t="shared" si="6"/>
        <v>0</v>
      </c>
      <c r="P21" s="17">
        <f t="shared" si="7"/>
        <v>0</v>
      </c>
    </row>
    <row r="22" spans="8:16" x14ac:dyDescent="0.25">
      <c r="H22" s="15">
        <f t="shared" si="0"/>
        <v>0.02</v>
      </c>
      <c r="I22" s="16">
        <f t="shared" si="1"/>
        <v>0</v>
      </c>
      <c r="J22" s="16">
        <f t="shared" si="2"/>
        <v>0</v>
      </c>
      <c r="K22" s="17">
        <f t="shared" si="3"/>
        <v>0</v>
      </c>
      <c r="L22" s="17">
        <f t="shared" si="4"/>
        <v>0</v>
      </c>
      <c r="N22" s="17">
        <f t="shared" si="5"/>
        <v>0</v>
      </c>
      <c r="O22" s="17">
        <f t="shared" si="6"/>
        <v>0</v>
      </c>
      <c r="P22" s="17">
        <f t="shared" si="7"/>
        <v>0</v>
      </c>
    </row>
    <row r="23" spans="8:16" x14ac:dyDescent="0.25">
      <c r="H23" s="15">
        <f t="shared" si="0"/>
        <v>0.02</v>
      </c>
      <c r="I23" s="16">
        <f t="shared" si="1"/>
        <v>0</v>
      </c>
      <c r="J23" s="16">
        <f t="shared" si="2"/>
        <v>0</v>
      </c>
      <c r="K23" s="17">
        <f t="shared" si="3"/>
        <v>0</v>
      </c>
      <c r="L23" s="17">
        <f t="shared" si="4"/>
        <v>0</v>
      </c>
      <c r="N23" s="17">
        <f t="shared" si="5"/>
        <v>0</v>
      </c>
      <c r="O23" s="17">
        <f t="shared" si="6"/>
        <v>0</v>
      </c>
      <c r="P23" s="17">
        <f t="shared" si="7"/>
        <v>0</v>
      </c>
    </row>
    <row r="24" spans="8:16" x14ac:dyDescent="0.25">
      <c r="H24" s="15">
        <f t="shared" si="0"/>
        <v>0.02</v>
      </c>
      <c r="I24" s="16">
        <f t="shared" si="1"/>
        <v>0</v>
      </c>
      <c r="J24" s="16">
        <f t="shared" si="2"/>
        <v>0</v>
      </c>
      <c r="K24" s="17">
        <f t="shared" si="3"/>
        <v>0</v>
      </c>
      <c r="L24" s="17">
        <f t="shared" si="4"/>
        <v>0</v>
      </c>
      <c r="N24" s="17">
        <f t="shared" si="5"/>
        <v>0</v>
      </c>
      <c r="O24" s="17">
        <f t="shared" si="6"/>
        <v>0</v>
      </c>
      <c r="P24" s="17">
        <f t="shared" si="7"/>
        <v>0</v>
      </c>
    </row>
    <row r="25" spans="8:16" x14ac:dyDescent="0.25">
      <c r="H25" s="15">
        <f t="shared" si="0"/>
        <v>0.02</v>
      </c>
      <c r="I25" s="16">
        <f t="shared" si="1"/>
        <v>0</v>
      </c>
      <c r="J25" s="16">
        <f t="shared" si="2"/>
        <v>0</v>
      </c>
      <c r="K25" s="17">
        <f t="shared" si="3"/>
        <v>0</v>
      </c>
      <c r="L25" s="17">
        <f t="shared" si="4"/>
        <v>0</v>
      </c>
      <c r="N25" s="17">
        <f t="shared" si="5"/>
        <v>0</v>
      </c>
      <c r="O25" s="17">
        <f t="shared" si="6"/>
        <v>0</v>
      </c>
      <c r="P25" s="17">
        <f t="shared" si="7"/>
        <v>0</v>
      </c>
    </row>
    <row r="26" spans="8:16" x14ac:dyDescent="0.25">
      <c r="H26" s="15">
        <f t="shared" si="0"/>
        <v>0.02</v>
      </c>
      <c r="I26" s="16">
        <f t="shared" si="1"/>
        <v>0</v>
      </c>
      <c r="J26" s="16">
        <f t="shared" si="2"/>
        <v>0</v>
      </c>
      <c r="K26" s="17">
        <f t="shared" si="3"/>
        <v>0</v>
      </c>
      <c r="L26" s="17">
        <f t="shared" si="4"/>
        <v>0</v>
      </c>
      <c r="N26" s="17">
        <f t="shared" si="5"/>
        <v>0</v>
      </c>
      <c r="O26" s="17">
        <f t="shared" si="6"/>
        <v>0</v>
      </c>
      <c r="P26" s="17">
        <f t="shared" si="7"/>
        <v>0</v>
      </c>
    </row>
    <row r="27" spans="8:16" x14ac:dyDescent="0.25">
      <c r="H27" s="15">
        <f t="shared" si="0"/>
        <v>0.02</v>
      </c>
      <c r="I27" s="16">
        <f t="shared" si="1"/>
        <v>0</v>
      </c>
      <c r="J27" s="16">
        <f t="shared" si="2"/>
        <v>0</v>
      </c>
      <c r="K27" s="17">
        <f t="shared" si="3"/>
        <v>0</v>
      </c>
      <c r="L27" s="17">
        <f t="shared" si="4"/>
        <v>0</v>
      </c>
      <c r="N27" s="17">
        <f t="shared" si="5"/>
        <v>0</v>
      </c>
      <c r="O27" s="17">
        <f t="shared" si="6"/>
        <v>0</v>
      </c>
      <c r="P27" s="17">
        <f t="shared" si="7"/>
        <v>0</v>
      </c>
    </row>
    <row r="28" spans="8:16" x14ac:dyDescent="0.25">
      <c r="H28" s="15">
        <f t="shared" si="0"/>
        <v>0.02</v>
      </c>
      <c r="I28" s="16">
        <f t="shared" si="1"/>
        <v>0</v>
      </c>
      <c r="J28" s="16">
        <f t="shared" si="2"/>
        <v>0</v>
      </c>
      <c r="K28" s="17">
        <f t="shared" si="3"/>
        <v>0</v>
      </c>
      <c r="L28" s="17">
        <f t="shared" si="4"/>
        <v>0</v>
      </c>
      <c r="N28" s="17">
        <f t="shared" si="5"/>
        <v>0</v>
      </c>
      <c r="O28" s="17">
        <f t="shared" si="6"/>
        <v>0</v>
      </c>
      <c r="P28" s="17">
        <f t="shared" si="7"/>
        <v>0</v>
      </c>
    </row>
    <row r="29" spans="8:16" x14ac:dyDescent="0.25">
      <c r="H29" s="15">
        <f t="shared" si="0"/>
        <v>0.02</v>
      </c>
      <c r="I29" s="16">
        <f t="shared" si="1"/>
        <v>0</v>
      </c>
      <c r="J29" s="16">
        <f t="shared" si="2"/>
        <v>0</v>
      </c>
      <c r="K29" s="17">
        <f t="shared" si="3"/>
        <v>0</v>
      </c>
      <c r="L29" s="17">
        <f t="shared" si="4"/>
        <v>0</v>
      </c>
      <c r="N29" s="17">
        <f t="shared" si="5"/>
        <v>0</v>
      </c>
      <c r="O29" s="17">
        <f t="shared" si="6"/>
        <v>0</v>
      </c>
      <c r="P29" s="17">
        <f t="shared" si="7"/>
        <v>0</v>
      </c>
    </row>
    <row r="30" spans="8:16" x14ac:dyDescent="0.25">
      <c r="H30" s="15">
        <f t="shared" si="0"/>
        <v>0.02</v>
      </c>
      <c r="I30" s="16">
        <f t="shared" si="1"/>
        <v>0</v>
      </c>
      <c r="J30" s="16">
        <f t="shared" si="2"/>
        <v>0</v>
      </c>
      <c r="K30" s="17">
        <f t="shared" si="3"/>
        <v>0</v>
      </c>
      <c r="L30" s="17">
        <f t="shared" si="4"/>
        <v>0</v>
      </c>
      <c r="N30" s="17">
        <f t="shared" si="5"/>
        <v>0</v>
      </c>
      <c r="O30" s="17">
        <f t="shared" si="6"/>
        <v>0</v>
      </c>
      <c r="P30" s="17">
        <f t="shared" si="7"/>
        <v>0</v>
      </c>
    </row>
    <row r="31" spans="8:16" x14ac:dyDescent="0.25">
      <c r="H31" s="15">
        <f t="shared" si="0"/>
        <v>0.02</v>
      </c>
      <c r="I31" s="16">
        <f t="shared" si="1"/>
        <v>0</v>
      </c>
      <c r="J31" s="16">
        <f t="shared" si="2"/>
        <v>0</v>
      </c>
      <c r="K31" s="17">
        <f t="shared" si="3"/>
        <v>0</v>
      </c>
      <c r="L31" s="17">
        <f t="shared" si="4"/>
        <v>0</v>
      </c>
      <c r="N31" s="17">
        <f t="shared" si="5"/>
        <v>0</v>
      </c>
      <c r="O31" s="17">
        <f t="shared" si="6"/>
        <v>0</v>
      </c>
      <c r="P31" s="17">
        <f t="shared" si="7"/>
        <v>0</v>
      </c>
    </row>
    <row r="32" spans="8:16" x14ac:dyDescent="0.25">
      <c r="H32" s="15">
        <f t="shared" si="0"/>
        <v>0.02</v>
      </c>
      <c r="I32" s="16">
        <f t="shared" si="1"/>
        <v>0</v>
      </c>
      <c r="J32" s="16">
        <f t="shared" si="2"/>
        <v>0</v>
      </c>
      <c r="K32" s="17">
        <f t="shared" si="3"/>
        <v>0</v>
      </c>
      <c r="L32" s="17">
        <f t="shared" si="4"/>
        <v>0</v>
      </c>
      <c r="N32" s="17">
        <f t="shared" si="5"/>
        <v>0</v>
      </c>
      <c r="O32" s="17">
        <f t="shared" si="6"/>
        <v>0</v>
      </c>
      <c r="P32" s="17">
        <f t="shared" si="7"/>
        <v>0</v>
      </c>
    </row>
    <row r="33" spans="8:16" x14ac:dyDescent="0.25">
      <c r="H33" s="15">
        <f t="shared" si="0"/>
        <v>0.02</v>
      </c>
      <c r="I33" s="16">
        <f t="shared" si="1"/>
        <v>0</v>
      </c>
      <c r="J33" s="16">
        <f t="shared" si="2"/>
        <v>0</v>
      </c>
      <c r="K33" s="17">
        <f t="shared" si="3"/>
        <v>0</v>
      </c>
      <c r="L33" s="17">
        <f t="shared" si="4"/>
        <v>0</v>
      </c>
      <c r="N33" s="17">
        <f t="shared" si="5"/>
        <v>0</v>
      </c>
      <c r="O33" s="17">
        <f t="shared" si="6"/>
        <v>0</v>
      </c>
      <c r="P33" s="17">
        <f t="shared" si="7"/>
        <v>0</v>
      </c>
    </row>
    <row r="34" spans="8:16" x14ac:dyDescent="0.25">
      <c r="H34" s="15">
        <f t="shared" si="0"/>
        <v>0.02</v>
      </c>
      <c r="I34" s="16">
        <f t="shared" si="1"/>
        <v>0</v>
      </c>
      <c r="J34" s="16">
        <f t="shared" si="2"/>
        <v>0</v>
      </c>
      <c r="K34" s="17">
        <f t="shared" si="3"/>
        <v>0</v>
      </c>
      <c r="L34" s="17">
        <f t="shared" si="4"/>
        <v>0</v>
      </c>
      <c r="N34" s="17">
        <f t="shared" si="5"/>
        <v>0</v>
      </c>
      <c r="O34" s="17">
        <f t="shared" si="6"/>
        <v>0</v>
      </c>
      <c r="P34" s="17">
        <f t="shared" si="7"/>
        <v>0</v>
      </c>
    </row>
    <row r="35" spans="8:16" x14ac:dyDescent="0.25">
      <c r="H35" s="15">
        <f t="shared" si="0"/>
        <v>0.02</v>
      </c>
      <c r="I35" s="16">
        <f t="shared" si="1"/>
        <v>0</v>
      </c>
      <c r="J35" s="16">
        <f t="shared" si="2"/>
        <v>0</v>
      </c>
      <c r="K35" s="17">
        <f t="shared" si="3"/>
        <v>0</v>
      </c>
      <c r="L35" s="17">
        <f t="shared" si="4"/>
        <v>0</v>
      </c>
      <c r="N35" s="17">
        <f t="shared" si="5"/>
        <v>0</v>
      </c>
      <c r="O35" s="17">
        <f t="shared" si="6"/>
        <v>0</v>
      </c>
      <c r="P35" s="17">
        <f t="shared" si="7"/>
        <v>0</v>
      </c>
    </row>
    <row r="36" spans="8:16" x14ac:dyDescent="0.25">
      <c r="H36" s="15">
        <f t="shared" si="0"/>
        <v>0.02</v>
      </c>
      <c r="I36" s="16">
        <f t="shared" si="1"/>
        <v>0</v>
      </c>
      <c r="J36" s="16">
        <f t="shared" si="2"/>
        <v>0</v>
      </c>
      <c r="K36" s="17">
        <f t="shared" si="3"/>
        <v>0</v>
      </c>
      <c r="L36" s="17">
        <f t="shared" si="4"/>
        <v>0</v>
      </c>
      <c r="N36" s="17">
        <f t="shared" si="5"/>
        <v>0</v>
      </c>
      <c r="O36" s="17">
        <f t="shared" si="6"/>
        <v>0</v>
      </c>
      <c r="P36" s="17">
        <f t="shared" si="7"/>
        <v>0</v>
      </c>
    </row>
    <row r="37" spans="8:16" x14ac:dyDescent="0.25">
      <c r="H37" s="15">
        <f t="shared" si="0"/>
        <v>0.02</v>
      </c>
      <c r="I37" s="16">
        <f t="shared" si="1"/>
        <v>0</v>
      </c>
      <c r="J37" s="16">
        <f t="shared" si="2"/>
        <v>0</v>
      </c>
      <c r="K37" s="17">
        <f t="shared" si="3"/>
        <v>0</v>
      </c>
      <c r="L37" s="17">
        <f t="shared" si="4"/>
        <v>0</v>
      </c>
      <c r="N37" s="17">
        <f t="shared" si="5"/>
        <v>0</v>
      </c>
      <c r="O37" s="17">
        <f t="shared" si="6"/>
        <v>0</v>
      </c>
      <c r="P37" s="17">
        <f t="shared" si="7"/>
        <v>0</v>
      </c>
    </row>
    <row r="38" spans="8:16" x14ac:dyDescent="0.25">
      <c r="H38" s="15">
        <f t="shared" si="0"/>
        <v>0.02</v>
      </c>
      <c r="I38" s="16">
        <f t="shared" si="1"/>
        <v>0</v>
      </c>
      <c r="J38" s="16">
        <f t="shared" si="2"/>
        <v>0</v>
      </c>
      <c r="K38" s="17">
        <f t="shared" si="3"/>
        <v>0</v>
      </c>
      <c r="L38" s="17">
        <f t="shared" si="4"/>
        <v>0</v>
      </c>
      <c r="N38" s="17">
        <f t="shared" si="5"/>
        <v>0</v>
      </c>
      <c r="O38" s="17">
        <f t="shared" si="6"/>
        <v>0</v>
      </c>
      <c r="P38" s="17">
        <f t="shared" si="7"/>
        <v>0</v>
      </c>
    </row>
    <row r="39" spans="8:16" x14ac:dyDescent="0.25">
      <c r="H39" s="15">
        <f t="shared" si="0"/>
        <v>0.02</v>
      </c>
      <c r="I39" s="16">
        <f t="shared" si="1"/>
        <v>0</v>
      </c>
      <c r="J39" s="16">
        <f t="shared" si="2"/>
        <v>0</v>
      </c>
      <c r="K39" s="17">
        <f t="shared" si="3"/>
        <v>0</v>
      </c>
      <c r="L39" s="17">
        <f t="shared" si="4"/>
        <v>0</v>
      </c>
      <c r="N39" s="17">
        <f t="shared" si="5"/>
        <v>0</v>
      </c>
      <c r="O39" s="17">
        <f t="shared" si="6"/>
        <v>0</v>
      </c>
      <c r="P39" s="17">
        <f t="shared" si="7"/>
        <v>0</v>
      </c>
    </row>
    <row r="40" spans="8:16" x14ac:dyDescent="0.25">
      <c r="H40" s="15">
        <f t="shared" si="0"/>
        <v>0.02</v>
      </c>
      <c r="I40" s="16">
        <f t="shared" si="1"/>
        <v>0</v>
      </c>
      <c r="J40" s="16">
        <f t="shared" si="2"/>
        <v>0</v>
      </c>
      <c r="K40" s="17">
        <f t="shared" si="3"/>
        <v>0</v>
      </c>
      <c r="L40" s="17">
        <f t="shared" si="4"/>
        <v>0</v>
      </c>
      <c r="N40" s="17">
        <f t="shared" si="5"/>
        <v>0</v>
      </c>
      <c r="O40" s="17">
        <f t="shared" si="6"/>
        <v>0</v>
      </c>
      <c r="P40" s="17">
        <f t="shared" si="7"/>
        <v>0</v>
      </c>
    </row>
    <row r="41" spans="8:16" x14ac:dyDescent="0.25">
      <c r="H41" s="15">
        <f t="shared" si="0"/>
        <v>0.02</v>
      </c>
      <c r="I41" s="16">
        <f t="shared" si="1"/>
        <v>0</v>
      </c>
      <c r="J41" s="16">
        <f t="shared" si="2"/>
        <v>0</v>
      </c>
      <c r="K41" s="17">
        <f t="shared" si="3"/>
        <v>0</v>
      </c>
      <c r="L41" s="17">
        <f t="shared" si="4"/>
        <v>0</v>
      </c>
      <c r="N41" s="17">
        <f t="shared" si="5"/>
        <v>0</v>
      </c>
      <c r="O41" s="17">
        <f t="shared" si="6"/>
        <v>0</v>
      </c>
      <c r="P41" s="17">
        <f t="shared" si="7"/>
        <v>0</v>
      </c>
    </row>
    <row r="42" spans="8:16" x14ac:dyDescent="0.25">
      <c r="H42" s="15">
        <f t="shared" si="0"/>
        <v>0.02</v>
      </c>
      <c r="I42" s="16">
        <f t="shared" si="1"/>
        <v>0</v>
      </c>
      <c r="J42" s="16">
        <f t="shared" si="2"/>
        <v>0</v>
      </c>
      <c r="K42" s="17">
        <f t="shared" si="3"/>
        <v>0</v>
      </c>
      <c r="L42" s="17">
        <f t="shared" si="4"/>
        <v>0</v>
      </c>
      <c r="N42" s="17">
        <f t="shared" si="5"/>
        <v>0</v>
      </c>
      <c r="O42" s="17">
        <f t="shared" si="6"/>
        <v>0</v>
      </c>
      <c r="P42" s="17">
        <f t="shared" si="7"/>
        <v>0</v>
      </c>
    </row>
    <row r="43" spans="8:16" x14ac:dyDescent="0.25">
      <c r="H43" s="15">
        <f t="shared" si="0"/>
        <v>0.02</v>
      </c>
      <c r="I43" s="16">
        <f t="shared" si="1"/>
        <v>0</v>
      </c>
      <c r="J43" s="16">
        <f t="shared" si="2"/>
        <v>0</v>
      </c>
      <c r="K43" s="17">
        <f t="shared" si="3"/>
        <v>0</v>
      </c>
      <c r="L43" s="17">
        <f t="shared" si="4"/>
        <v>0</v>
      </c>
      <c r="N43" s="17">
        <f t="shared" si="5"/>
        <v>0</v>
      </c>
      <c r="O43" s="17">
        <f t="shared" si="6"/>
        <v>0</v>
      </c>
      <c r="P43" s="17">
        <f t="shared" si="7"/>
        <v>0</v>
      </c>
    </row>
    <row r="44" spans="8:16" x14ac:dyDescent="0.25">
      <c r="H44" s="15">
        <f t="shared" si="0"/>
        <v>0.02</v>
      </c>
      <c r="I44" s="16">
        <f t="shared" si="1"/>
        <v>0</v>
      </c>
      <c r="J44" s="16">
        <f t="shared" si="2"/>
        <v>0</v>
      </c>
      <c r="K44" s="17">
        <f t="shared" si="3"/>
        <v>0</v>
      </c>
      <c r="L44" s="17">
        <f t="shared" si="4"/>
        <v>0</v>
      </c>
      <c r="N44" s="17">
        <f t="shared" si="5"/>
        <v>0</v>
      </c>
      <c r="O44" s="17">
        <f t="shared" si="6"/>
        <v>0</v>
      </c>
      <c r="P44" s="17">
        <f t="shared" si="7"/>
        <v>0</v>
      </c>
    </row>
    <row r="45" spans="8:16" x14ac:dyDescent="0.25">
      <c r="H45" s="15">
        <f t="shared" si="0"/>
        <v>0.02</v>
      </c>
      <c r="I45" s="16">
        <f t="shared" si="1"/>
        <v>0</v>
      </c>
      <c r="J45" s="16">
        <f t="shared" si="2"/>
        <v>0</v>
      </c>
      <c r="K45" s="17">
        <f t="shared" si="3"/>
        <v>0</v>
      </c>
      <c r="L45" s="17">
        <f t="shared" si="4"/>
        <v>0</v>
      </c>
      <c r="N45" s="17">
        <f t="shared" si="5"/>
        <v>0</v>
      </c>
      <c r="O45" s="17">
        <f t="shared" si="6"/>
        <v>0</v>
      </c>
      <c r="P45" s="17">
        <f t="shared" si="7"/>
        <v>0</v>
      </c>
    </row>
    <row r="46" spans="8:16" x14ac:dyDescent="0.25">
      <c r="H46" s="15">
        <f t="shared" si="0"/>
        <v>0.02</v>
      </c>
      <c r="I46" s="16">
        <f t="shared" si="1"/>
        <v>0</v>
      </c>
      <c r="J46" s="16">
        <f t="shared" si="2"/>
        <v>0</v>
      </c>
      <c r="K46" s="17">
        <f t="shared" si="3"/>
        <v>0</v>
      </c>
      <c r="L46" s="17">
        <f t="shared" si="4"/>
        <v>0</v>
      </c>
      <c r="N46" s="17">
        <f t="shared" si="5"/>
        <v>0</v>
      </c>
      <c r="O46" s="17">
        <f t="shared" si="6"/>
        <v>0</v>
      </c>
      <c r="P46" s="17">
        <f t="shared" si="7"/>
        <v>0</v>
      </c>
    </row>
    <row r="47" spans="8:16" x14ac:dyDescent="0.25">
      <c r="H47" s="15">
        <f t="shared" si="0"/>
        <v>0.02</v>
      </c>
      <c r="I47" s="16">
        <f t="shared" si="1"/>
        <v>0</v>
      </c>
      <c r="J47" s="16">
        <f t="shared" si="2"/>
        <v>0</v>
      </c>
      <c r="K47" s="17">
        <f t="shared" si="3"/>
        <v>0</v>
      </c>
      <c r="L47" s="17">
        <f t="shared" si="4"/>
        <v>0</v>
      </c>
      <c r="N47" s="17">
        <f t="shared" si="5"/>
        <v>0</v>
      </c>
      <c r="O47" s="17">
        <f t="shared" si="6"/>
        <v>0</v>
      </c>
      <c r="P47" s="17">
        <f t="shared" si="7"/>
        <v>0</v>
      </c>
    </row>
    <row r="48" spans="8:16" x14ac:dyDescent="0.25">
      <c r="H48" s="15">
        <f t="shared" si="0"/>
        <v>0.02</v>
      </c>
      <c r="I48" s="16">
        <f t="shared" si="1"/>
        <v>0</v>
      </c>
      <c r="J48" s="16">
        <f t="shared" si="2"/>
        <v>0</v>
      </c>
      <c r="K48" s="17">
        <f t="shared" si="3"/>
        <v>0</v>
      </c>
      <c r="L48" s="17">
        <f t="shared" si="4"/>
        <v>0</v>
      </c>
      <c r="N48" s="17">
        <f t="shared" si="5"/>
        <v>0</v>
      </c>
      <c r="O48" s="17">
        <f t="shared" si="6"/>
        <v>0</v>
      </c>
      <c r="P48" s="17">
        <f t="shared" si="7"/>
        <v>0</v>
      </c>
    </row>
    <row r="49" spans="8:16" x14ac:dyDescent="0.25">
      <c r="H49" s="15">
        <f t="shared" si="0"/>
        <v>0.02</v>
      </c>
      <c r="I49" s="16">
        <f t="shared" si="1"/>
        <v>0</v>
      </c>
      <c r="J49" s="16">
        <f t="shared" si="2"/>
        <v>0</v>
      </c>
      <c r="K49" s="17">
        <f t="shared" si="3"/>
        <v>0</v>
      </c>
      <c r="L49" s="17">
        <f t="shared" si="4"/>
        <v>0</v>
      </c>
      <c r="N49" s="17">
        <f t="shared" si="5"/>
        <v>0</v>
      </c>
      <c r="O49" s="17">
        <f t="shared" si="6"/>
        <v>0</v>
      </c>
      <c r="P49" s="17">
        <f t="shared" si="7"/>
        <v>0</v>
      </c>
    </row>
    <row r="50" spans="8:16" x14ac:dyDescent="0.25">
      <c r="H50" s="15">
        <f t="shared" si="0"/>
        <v>0.02</v>
      </c>
      <c r="I50" s="16">
        <f t="shared" si="1"/>
        <v>0</v>
      </c>
      <c r="J50" s="16">
        <f t="shared" si="2"/>
        <v>0</v>
      </c>
      <c r="K50" s="17">
        <f t="shared" si="3"/>
        <v>0</v>
      </c>
      <c r="L50" s="17">
        <f t="shared" si="4"/>
        <v>0</v>
      </c>
      <c r="N50" s="17">
        <f t="shared" si="5"/>
        <v>0</v>
      </c>
      <c r="O50" s="17">
        <f t="shared" si="6"/>
        <v>0</v>
      </c>
      <c r="P50" s="17">
        <f t="shared" si="7"/>
        <v>0</v>
      </c>
    </row>
    <row r="51" spans="8:16" x14ac:dyDescent="0.25">
      <c r="H51" s="15">
        <f t="shared" si="0"/>
        <v>0.02</v>
      </c>
      <c r="I51" s="16">
        <f t="shared" si="1"/>
        <v>0</v>
      </c>
      <c r="J51" s="16">
        <f t="shared" si="2"/>
        <v>0</v>
      </c>
      <c r="K51" s="17">
        <f t="shared" si="3"/>
        <v>0</v>
      </c>
      <c r="L51" s="17">
        <f t="shared" si="4"/>
        <v>0</v>
      </c>
      <c r="N51" s="17">
        <f t="shared" si="5"/>
        <v>0</v>
      </c>
      <c r="O51" s="17">
        <f t="shared" si="6"/>
        <v>0</v>
      </c>
      <c r="P51" s="17">
        <f t="shared" si="7"/>
        <v>0</v>
      </c>
    </row>
    <row r="52" spans="8:16" x14ac:dyDescent="0.25">
      <c r="H52" s="15">
        <f t="shared" si="0"/>
        <v>0.02</v>
      </c>
      <c r="I52" s="16">
        <f t="shared" si="1"/>
        <v>0</v>
      </c>
      <c r="J52" s="16">
        <f t="shared" si="2"/>
        <v>0</v>
      </c>
      <c r="K52" s="17">
        <f t="shared" si="3"/>
        <v>0</v>
      </c>
      <c r="L52" s="17">
        <f t="shared" si="4"/>
        <v>0</v>
      </c>
      <c r="N52" s="17">
        <f t="shared" si="5"/>
        <v>0</v>
      </c>
      <c r="O52" s="17">
        <f t="shared" si="6"/>
        <v>0</v>
      </c>
      <c r="P52" s="17">
        <f t="shared" si="7"/>
        <v>0</v>
      </c>
    </row>
    <row r="53" spans="8:16" x14ac:dyDescent="0.25">
      <c r="H53" s="15">
        <f t="shared" si="0"/>
        <v>0.02</v>
      </c>
      <c r="I53" s="16">
        <f t="shared" si="1"/>
        <v>0</v>
      </c>
      <c r="J53" s="16">
        <f t="shared" si="2"/>
        <v>0</v>
      </c>
      <c r="K53" s="17">
        <f t="shared" si="3"/>
        <v>0</v>
      </c>
      <c r="L53" s="17">
        <f t="shared" si="4"/>
        <v>0</v>
      </c>
      <c r="N53" s="17">
        <f t="shared" si="5"/>
        <v>0</v>
      </c>
      <c r="O53" s="17">
        <f t="shared" si="6"/>
        <v>0</v>
      </c>
      <c r="P53" s="17">
        <f t="shared" si="7"/>
        <v>0</v>
      </c>
    </row>
    <row r="54" spans="8:16" x14ac:dyDescent="0.25">
      <c r="H54" s="15">
        <f t="shared" si="0"/>
        <v>0.02</v>
      </c>
      <c r="I54" s="16">
        <f t="shared" si="1"/>
        <v>0</v>
      </c>
      <c r="J54" s="16">
        <f t="shared" si="2"/>
        <v>0</v>
      </c>
      <c r="K54" s="17">
        <f t="shared" si="3"/>
        <v>0</v>
      </c>
      <c r="L54" s="17">
        <f t="shared" si="4"/>
        <v>0</v>
      </c>
      <c r="N54" s="17">
        <f t="shared" si="5"/>
        <v>0</v>
      </c>
      <c r="O54" s="17">
        <f t="shared" si="6"/>
        <v>0</v>
      </c>
      <c r="P54" s="17">
        <f t="shared" si="7"/>
        <v>0</v>
      </c>
    </row>
    <row r="55" spans="8:16" x14ac:dyDescent="0.25">
      <c r="H55" s="15">
        <f t="shared" si="0"/>
        <v>0.02</v>
      </c>
      <c r="I55" s="16">
        <f t="shared" si="1"/>
        <v>0</v>
      </c>
      <c r="J55" s="16">
        <f t="shared" si="2"/>
        <v>0</v>
      </c>
      <c r="K55" s="17">
        <f t="shared" si="3"/>
        <v>0</v>
      </c>
      <c r="L55" s="17">
        <f t="shared" si="4"/>
        <v>0</v>
      </c>
      <c r="N55" s="17">
        <f t="shared" si="5"/>
        <v>0</v>
      </c>
      <c r="O55" s="17">
        <f t="shared" si="6"/>
        <v>0</v>
      </c>
      <c r="P55" s="17">
        <f t="shared" si="7"/>
        <v>0</v>
      </c>
    </row>
    <row r="56" spans="8:16" x14ac:dyDescent="0.25">
      <c r="H56" s="15">
        <f t="shared" si="0"/>
        <v>0.02</v>
      </c>
      <c r="I56" s="16">
        <f t="shared" si="1"/>
        <v>0</v>
      </c>
      <c r="J56" s="16">
        <f t="shared" si="2"/>
        <v>0</v>
      </c>
      <c r="K56" s="17">
        <f t="shared" si="3"/>
        <v>0</v>
      </c>
      <c r="L56" s="17">
        <f t="shared" si="4"/>
        <v>0</v>
      </c>
      <c r="N56" s="17">
        <f t="shared" si="5"/>
        <v>0</v>
      </c>
      <c r="O56" s="17">
        <f t="shared" si="6"/>
        <v>0</v>
      </c>
      <c r="P56" s="17">
        <f t="shared" si="7"/>
        <v>0</v>
      </c>
    </row>
    <row r="57" spans="8:16" x14ac:dyDescent="0.25">
      <c r="H57" s="15">
        <f t="shared" si="0"/>
        <v>0.02</v>
      </c>
      <c r="I57" s="16">
        <f t="shared" si="1"/>
        <v>0</v>
      </c>
      <c r="J57" s="16">
        <f t="shared" si="2"/>
        <v>0</v>
      </c>
      <c r="K57" s="17">
        <f t="shared" si="3"/>
        <v>0</v>
      </c>
      <c r="L57" s="17">
        <f t="shared" si="4"/>
        <v>0</v>
      </c>
      <c r="N57" s="17">
        <f t="shared" si="5"/>
        <v>0</v>
      </c>
      <c r="O57" s="17">
        <f t="shared" si="6"/>
        <v>0</v>
      </c>
      <c r="P57" s="17">
        <f t="shared" si="7"/>
        <v>0</v>
      </c>
    </row>
    <row r="58" spans="8:16" x14ac:dyDescent="0.25">
      <c r="H58" s="15">
        <f t="shared" si="0"/>
        <v>0.02</v>
      </c>
      <c r="I58" s="16">
        <f t="shared" si="1"/>
        <v>0</v>
      </c>
      <c r="J58" s="16">
        <f t="shared" si="2"/>
        <v>0</v>
      </c>
      <c r="K58" s="17">
        <f t="shared" si="3"/>
        <v>0</v>
      </c>
      <c r="L58" s="17">
        <f t="shared" si="4"/>
        <v>0</v>
      </c>
      <c r="N58" s="17">
        <f t="shared" si="5"/>
        <v>0</v>
      </c>
      <c r="O58" s="17">
        <f t="shared" si="6"/>
        <v>0</v>
      </c>
      <c r="P58" s="17">
        <f t="shared" si="7"/>
        <v>0</v>
      </c>
    </row>
    <row r="59" spans="8:16" x14ac:dyDescent="0.25">
      <c r="H59" s="15">
        <f t="shared" si="0"/>
        <v>0.02</v>
      </c>
      <c r="I59" s="16">
        <f t="shared" si="1"/>
        <v>0</v>
      </c>
      <c r="J59" s="16">
        <f t="shared" si="2"/>
        <v>0</v>
      </c>
      <c r="K59" s="17">
        <f t="shared" si="3"/>
        <v>0</v>
      </c>
      <c r="L59" s="17">
        <f t="shared" si="4"/>
        <v>0</v>
      </c>
      <c r="N59" s="17">
        <f t="shared" si="5"/>
        <v>0</v>
      </c>
      <c r="O59" s="17">
        <f t="shared" si="6"/>
        <v>0</v>
      </c>
      <c r="P59" s="17">
        <f t="shared" si="7"/>
        <v>0</v>
      </c>
    </row>
    <row r="60" spans="8:16" x14ac:dyDescent="0.25">
      <c r="H60" s="15">
        <f t="shared" si="0"/>
        <v>0.02</v>
      </c>
      <c r="I60" s="16">
        <f t="shared" si="1"/>
        <v>0</v>
      </c>
      <c r="J60" s="16">
        <f t="shared" si="2"/>
        <v>0</v>
      </c>
      <c r="K60" s="17">
        <f t="shared" si="3"/>
        <v>0</v>
      </c>
      <c r="L60" s="17">
        <f t="shared" si="4"/>
        <v>0</v>
      </c>
      <c r="N60" s="17">
        <f t="shared" si="5"/>
        <v>0</v>
      </c>
      <c r="O60" s="17">
        <f t="shared" si="6"/>
        <v>0</v>
      </c>
      <c r="P60" s="17">
        <f t="shared" si="7"/>
        <v>0</v>
      </c>
    </row>
    <row r="61" spans="8:16" x14ac:dyDescent="0.25">
      <c r="H61" s="15">
        <f t="shared" si="0"/>
        <v>0.02</v>
      </c>
      <c r="I61" s="16">
        <f t="shared" si="1"/>
        <v>0</v>
      </c>
      <c r="J61" s="16">
        <f t="shared" si="2"/>
        <v>0</v>
      </c>
      <c r="K61" s="17">
        <f t="shared" si="3"/>
        <v>0</v>
      </c>
      <c r="L61" s="17">
        <f t="shared" si="4"/>
        <v>0</v>
      </c>
      <c r="N61" s="17">
        <f t="shared" si="5"/>
        <v>0</v>
      </c>
      <c r="O61" s="17">
        <f t="shared" si="6"/>
        <v>0</v>
      </c>
      <c r="P61" s="17">
        <f t="shared" si="7"/>
        <v>0</v>
      </c>
    </row>
    <row r="62" spans="8:16" x14ac:dyDescent="0.25">
      <c r="H62" s="15">
        <f t="shared" si="0"/>
        <v>0.02</v>
      </c>
      <c r="I62" s="16">
        <f t="shared" si="1"/>
        <v>0</v>
      </c>
      <c r="J62" s="16">
        <f t="shared" si="2"/>
        <v>0</v>
      </c>
      <c r="K62" s="17">
        <f t="shared" si="3"/>
        <v>0</v>
      </c>
      <c r="L62" s="17">
        <f t="shared" si="4"/>
        <v>0</v>
      </c>
      <c r="N62" s="17">
        <f t="shared" si="5"/>
        <v>0</v>
      </c>
      <c r="O62" s="17">
        <f t="shared" si="6"/>
        <v>0</v>
      </c>
      <c r="P62" s="17">
        <f t="shared" si="7"/>
        <v>0</v>
      </c>
    </row>
    <row r="63" spans="8:16" x14ac:dyDescent="0.25">
      <c r="H63" s="15">
        <f t="shared" si="0"/>
        <v>0.02</v>
      </c>
      <c r="I63" s="16">
        <f t="shared" si="1"/>
        <v>0</v>
      </c>
      <c r="J63" s="16">
        <f t="shared" si="2"/>
        <v>0</v>
      </c>
      <c r="K63" s="17">
        <f t="shared" si="3"/>
        <v>0</v>
      </c>
      <c r="L63" s="17">
        <f t="shared" si="4"/>
        <v>0</v>
      </c>
      <c r="N63" s="17">
        <f t="shared" si="5"/>
        <v>0</v>
      </c>
      <c r="O63" s="17">
        <f t="shared" si="6"/>
        <v>0</v>
      </c>
      <c r="P63" s="17">
        <f t="shared" si="7"/>
        <v>0</v>
      </c>
    </row>
    <row r="64" spans="8:16" x14ac:dyDescent="0.25">
      <c r="H64" s="15">
        <f t="shared" si="0"/>
        <v>0.02</v>
      </c>
      <c r="I64" s="16">
        <f t="shared" si="1"/>
        <v>0</v>
      </c>
      <c r="J64" s="16">
        <f t="shared" si="2"/>
        <v>0</v>
      </c>
      <c r="K64" s="17">
        <f t="shared" si="3"/>
        <v>0</v>
      </c>
      <c r="L64" s="17">
        <f t="shared" si="4"/>
        <v>0</v>
      </c>
      <c r="N64" s="17">
        <f t="shared" si="5"/>
        <v>0</v>
      </c>
      <c r="O64" s="17">
        <f t="shared" si="6"/>
        <v>0</v>
      </c>
      <c r="P64" s="17">
        <f t="shared" si="7"/>
        <v>0</v>
      </c>
    </row>
    <row r="65" spans="8:16" x14ac:dyDescent="0.25">
      <c r="H65" s="15">
        <f t="shared" si="0"/>
        <v>0.02</v>
      </c>
      <c r="I65" s="16">
        <f t="shared" si="1"/>
        <v>0</v>
      </c>
      <c r="J65" s="16">
        <f t="shared" si="2"/>
        <v>0</v>
      </c>
      <c r="K65" s="17">
        <f t="shared" si="3"/>
        <v>0</v>
      </c>
      <c r="L65" s="17">
        <f t="shared" si="4"/>
        <v>0</v>
      </c>
      <c r="N65" s="17">
        <f t="shared" si="5"/>
        <v>0</v>
      </c>
      <c r="O65" s="17">
        <f t="shared" si="6"/>
        <v>0</v>
      </c>
      <c r="P65" s="17">
        <f t="shared" si="7"/>
        <v>0</v>
      </c>
    </row>
    <row r="66" spans="8:16" x14ac:dyDescent="0.25">
      <c r="H66" s="15">
        <f t="shared" ref="H66:H129" si="8">Comision</f>
        <v>0.02</v>
      </c>
      <c r="I66" s="16">
        <f t="shared" ref="I66:I129" si="9">IF(D66="Freebet SNR",E66*(F66-1),E66*F66)/(G66-H66)</f>
        <v>0</v>
      </c>
      <c r="J66" s="16">
        <f t="shared" ref="J66:J129" si="10">I66*(G66-1)</f>
        <v>0</v>
      </c>
      <c r="K66" s="17">
        <f t="shared" ref="K66:K129" si="11">IF(D66="Freebet SR",E66*F66,E66*(F66-1))-J66</f>
        <v>0</v>
      </c>
      <c r="L66" s="17">
        <f t="shared" ref="L66:L129" si="12">I66*(1-H66)-IF(OR(D66="Freebet SNR",D66="Freebet SR"),0,E66)</f>
        <v>0</v>
      </c>
      <c r="N66" s="17">
        <f t="shared" ref="N66:N129" si="13">IF(M66="Back",K66+J66,IF(M66="Lay",L66-I66*(1-H66),0))</f>
        <v>0</v>
      </c>
      <c r="O66" s="17">
        <f t="shared" ref="O66:O129" si="14">IF(M66="Back",-J66,IF(M66="Lay",I66*(1-H66),0))</f>
        <v>0</v>
      </c>
      <c r="P66" s="17">
        <f t="shared" ref="P66:P129" si="15">N66+O66</f>
        <v>0</v>
      </c>
    </row>
    <row r="67" spans="8:16" x14ac:dyDescent="0.25">
      <c r="H67" s="15">
        <f t="shared" si="8"/>
        <v>0.02</v>
      </c>
      <c r="I67" s="16">
        <f t="shared" si="9"/>
        <v>0</v>
      </c>
      <c r="J67" s="16">
        <f t="shared" si="10"/>
        <v>0</v>
      </c>
      <c r="K67" s="17">
        <f t="shared" si="11"/>
        <v>0</v>
      </c>
      <c r="L67" s="17">
        <f t="shared" si="12"/>
        <v>0</v>
      </c>
      <c r="N67" s="17">
        <f t="shared" si="13"/>
        <v>0</v>
      </c>
      <c r="O67" s="17">
        <f t="shared" si="14"/>
        <v>0</v>
      </c>
      <c r="P67" s="17">
        <f t="shared" si="15"/>
        <v>0</v>
      </c>
    </row>
    <row r="68" spans="8:16" x14ac:dyDescent="0.25">
      <c r="H68" s="15">
        <f t="shared" si="8"/>
        <v>0.02</v>
      </c>
      <c r="I68" s="16">
        <f t="shared" si="9"/>
        <v>0</v>
      </c>
      <c r="J68" s="16">
        <f t="shared" si="10"/>
        <v>0</v>
      </c>
      <c r="K68" s="17">
        <f t="shared" si="11"/>
        <v>0</v>
      </c>
      <c r="L68" s="17">
        <f t="shared" si="12"/>
        <v>0</v>
      </c>
      <c r="N68" s="17">
        <f t="shared" si="13"/>
        <v>0</v>
      </c>
      <c r="O68" s="17">
        <f t="shared" si="14"/>
        <v>0</v>
      </c>
      <c r="P68" s="17">
        <f t="shared" si="15"/>
        <v>0</v>
      </c>
    </row>
    <row r="69" spans="8:16" x14ac:dyDescent="0.25">
      <c r="H69" s="15">
        <f t="shared" si="8"/>
        <v>0.02</v>
      </c>
      <c r="I69" s="16">
        <f t="shared" si="9"/>
        <v>0</v>
      </c>
      <c r="J69" s="16">
        <f t="shared" si="10"/>
        <v>0</v>
      </c>
      <c r="K69" s="17">
        <f t="shared" si="11"/>
        <v>0</v>
      </c>
      <c r="L69" s="17">
        <f t="shared" si="12"/>
        <v>0</v>
      </c>
      <c r="N69" s="17">
        <f t="shared" si="13"/>
        <v>0</v>
      </c>
      <c r="O69" s="17">
        <f t="shared" si="14"/>
        <v>0</v>
      </c>
      <c r="P69" s="17">
        <f t="shared" si="15"/>
        <v>0</v>
      </c>
    </row>
    <row r="70" spans="8:16" x14ac:dyDescent="0.25">
      <c r="H70" s="15">
        <f t="shared" si="8"/>
        <v>0.02</v>
      </c>
      <c r="I70" s="16">
        <f t="shared" si="9"/>
        <v>0</v>
      </c>
      <c r="J70" s="16">
        <f t="shared" si="10"/>
        <v>0</v>
      </c>
      <c r="K70" s="17">
        <f t="shared" si="11"/>
        <v>0</v>
      </c>
      <c r="L70" s="17">
        <f t="shared" si="12"/>
        <v>0</v>
      </c>
      <c r="N70" s="17">
        <f t="shared" si="13"/>
        <v>0</v>
      </c>
      <c r="O70" s="17">
        <f t="shared" si="14"/>
        <v>0</v>
      </c>
      <c r="P70" s="17">
        <f t="shared" si="15"/>
        <v>0</v>
      </c>
    </row>
    <row r="71" spans="8:16" x14ac:dyDescent="0.25">
      <c r="H71" s="15">
        <f t="shared" si="8"/>
        <v>0.02</v>
      </c>
      <c r="I71" s="16">
        <f t="shared" si="9"/>
        <v>0</v>
      </c>
      <c r="J71" s="16">
        <f t="shared" si="10"/>
        <v>0</v>
      </c>
      <c r="K71" s="17">
        <f t="shared" si="11"/>
        <v>0</v>
      </c>
      <c r="L71" s="17">
        <f t="shared" si="12"/>
        <v>0</v>
      </c>
      <c r="N71" s="17">
        <f t="shared" si="13"/>
        <v>0</v>
      </c>
      <c r="O71" s="17">
        <f t="shared" si="14"/>
        <v>0</v>
      </c>
      <c r="P71" s="17">
        <f t="shared" si="15"/>
        <v>0</v>
      </c>
    </row>
    <row r="72" spans="8:16" x14ac:dyDescent="0.25">
      <c r="H72" s="15">
        <f t="shared" si="8"/>
        <v>0.02</v>
      </c>
      <c r="I72" s="16">
        <f t="shared" si="9"/>
        <v>0</v>
      </c>
      <c r="J72" s="16">
        <f t="shared" si="10"/>
        <v>0</v>
      </c>
      <c r="K72" s="17">
        <f t="shared" si="11"/>
        <v>0</v>
      </c>
      <c r="L72" s="17">
        <f t="shared" si="12"/>
        <v>0</v>
      </c>
      <c r="N72" s="17">
        <f t="shared" si="13"/>
        <v>0</v>
      </c>
      <c r="O72" s="17">
        <f t="shared" si="14"/>
        <v>0</v>
      </c>
      <c r="P72" s="17">
        <f t="shared" si="15"/>
        <v>0</v>
      </c>
    </row>
    <row r="73" spans="8:16" x14ac:dyDescent="0.25">
      <c r="H73" s="15">
        <f t="shared" si="8"/>
        <v>0.02</v>
      </c>
      <c r="I73" s="16">
        <f t="shared" si="9"/>
        <v>0</v>
      </c>
      <c r="J73" s="16">
        <f t="shared" si="10"/>
        <v>0</v>
      </c>
      <c r="K73" s="17">
        <f t="shared" si="11"/>
        <v>0</v>
      </c>
      <c r="L73" s="17">
        <f t="shared" si="12"/>
        <v>0</v>
      </c>
      <c r="N73" s="17">
        <f t="shared" si="13"/>
        <v>0</v>
      </c>
      <c r="O73" s="17">
        <f t="shared" si="14"/>
        <v>0</v>
      </c>
      <c r="P73" s="17">
        <f t="shared" si="15"/>
        <v>0</v>
      </c>
    </row>
    <row r="74" spans="8:16" x14ac:dyDescent="0.25">
      <c r="H74" s="15">
        <f t="shared" si="8"/>
        <v>0.02</v>
      </c>
      <c r="I74" s="16">
        <f t="shared" si="9"/>
        <v>0</v>
      </c>
      <c r="J74" s="16">
        <f t="shared" si="10"/>
        <v>0</v>
      </c>
      <c r="K74" s="17">
        <f t="shared" si="11"/>
        <v>0</v>
      </c>
      <c r="L74" s="17">
        <f t="shared" si="12"/>
        <v>0</v>
      </c>
      <c r="N74" s="17">
        <f t="shared" si="13"/>
        <v>0</v>
      </c>
      <c r="O74" s="17">
        <f t="shared" si="14"/>
        <v>0</v>
      </c>
      <c r="P74" s="17">
        <f t="shared" si="15"/>
        <v>0</v>
      </c>
    </row>
    <row r="75" spans="8:16" x14ac:dyDescent="0.25">
      <c r="H75" s="15">
        <f t="shared" si="8"/>
        <v>0.02</v>
      </c>
      <c r="I75" s="16">
        <f t="shared" si="9"/>
        <v>0</v>
      </c>
      <c r="J75" s="16">
        <f t="shared" si="10"/>
        <v>0</v>
      </c>
      <c r="K75" s="17">
        <f t="shared" si="11"/>
        <v>0</v>
      </c>
      <c r="L75" s="17">
        <f t="shared" si="12"/>
        <v>0</v>
      </c>
      <c r="N75" s="17">
        <f t="shared" si="13"/>
        <v>0</v>
      </c>
      <c r="O75" s="17">
        <f t="shared" si="14"/>
        <v>0</v>
      </c>
      <c r="P75" s="17">
        <f t="shared" si="15"/>
        <v>0</v>
      </c>
    </row>
    <row r="76" spans="8:16" x14ac:dyDescent="0.25">
      <c r="H76" s="15">
        <f t="shared" si="8"/>
        <v>0.02</v>
      </c>
      <c r="I76" s="16">
        <f t="shared" si="9"/>
        <v>0</v>
      </c>
      <c r="J76" s="16">
        <f t="shared" si="10"/>
        <v>0</v>
      </c>
      <c r="K76" s="17">
        <f t="shared" si="11"/>
        <v>0</v>
      </c>
      <c r="L76" s="17">
        <f t="shared" si="12"/>
        <v>0</v>
      </c>
      <c r="N76" s="17">
        <f t="shared" si="13"/>
        <v>0</v>
      </c>
      <c r="O76" s="17">
        <f t="shared" si="14"/>
        <v>0</v>
      </c>
      <c r="P76" s="17">
        <f t="shared" si="15"/>
        <v>0</v>
      </c>
    </row>
    <row r="77" spans="8:16" x14ac:dyDescent="0.25">
      <c r="H77" s="15">
        <f t="shared" si="8"/>
        <v>0.02</v>
      </c>
      <c r="I77" s="16">
        <f t="shared" si="9"/>
        <v>0</v>
      </c>
      <c r="J77" s="16">
        <f t="shared" si="10"/>
        <v>0</v>
      </c>
      <c r="K77" s="17">
        <f t="shared" si="11"/>
        <v>0</v>
      </c>
      <c r="L77" s="17">
        <f t="shared" si="12"/>
        <v>0</v>
      </c>
      <c r="N77" s="17">
        <f t="shared" si="13"/>
        <v>0</v>
      </c>
      <c r="O77" s="17">
        <f t="shared" si="14"/>
        <v>0</v>
      </c>
      <c r="P77" s="17">
        <f t="shared" si="15"/>
        <v>0</v>
      </c>
    </row>
    <row r="78" spans="8:16" x14ac:dyDescent="0.25">
      <c r="H78" s="15">
        <f t="shared" si="8"/>
        <v>0.02</v>
      </c>
      <c r="I78" s="16">
        <f t="shared" si="9"/>
        <v>0</v>
      </c>
      <c r="J78" s="16">
        <f t="shared" si="10"/>
        <v>0</v>
      </c>
      <c r="K78" s="17">
        <f t="shared" si="11"/>
        <v>0</v>
      </c>
      <c r="L78" s="17">
        <f t="shared" si="12"/>
        <v>0</v>
      </c>
      <c r="N78" s="17">
        <f t="shared" si="13"/>
        <v>0</v>
      </c>
      <c r="O78" s="17">
        <f t="shared" si="14"/>
        <v>0</v>
      </c>
      <c r="P78" s="17">
        <f t="shared" si="15"/>
        <v>0</v>
      </c>
    </row>
    <row r="79" spans="8:16" x14ac:dyDescent="0.25">
      <c r="H79" s="15">
        <f t="shared" si="8"/>
        <v>0.02</v>
      </c>
      <c r="I79" s="16">
        <f t="shared" si="9"/>
        <v>0</v>
      </c>
      <c r="J79" s="16">
        <f t="shared" si="10"/>
        <v>0</v>
      </c>
      <c r="K79" s="17">
        <f t="shared" si="11"/>
        <v>0</v>
      </c>
      <c r="L79" s="17">
        <f t="shared" si="12"/>
        <v>0</v>
      </c>
      <c r="N79" s="17">
        <f t="shared" si="13"/>
        <v>0</v>
      </c>
      <c r="O79" s="17">
        <f t="shared" si="14"/>
        <v>0</v>
      </c>
      <c r="P79" s="17">
        <f t="shared" si="15"/>
        <v>0</v>
      </c>
    </row>
    <row r="80" spans="8:16" x14ac:dyDescent="0.25">
      <c r="H80" s="15">
        <f t="shared" si="8"/>
        <v>0.02</v>
      </c>
      <c r="I80" s="16">
        <f t="shared" si="9"/>
        <v>0</v>
      </c>
      <c r="J80" s="16">
        <f t="shared" si="10"/>
        <v>0</v>
      </c>
      <c r="K80" s="17">
        <f t="shared" si="11"/>
        <v>0</v>
      </c>
      <c r="L80" s="17">
        <f t="shared" si="12"/>
        <v>0</v>
      </c>
      <c r="N80" s="17">
        <f t="shared" si="13"/>
        <v>0</v>
      </c>
      <c r="O80" s="17">
        <f t="shared" si="14"/>
        <v>0</v>
      </c>
      <c r="P80" s="17">
        <f t="shared" si="15"/>
        <v>0</v>
      </c>
    </row>
    <row r="81" spans="8:16" x14ac:dyDescent="0.25">
      <c r="H81" s="15">
        <f t="shared" si="8"/>
        <v>0.02</v>
      </c>
      <c r="I81" s="16">
        <f t="shared" si="9"/>
        <v>0</v>
      </c>
      <c r="J81" s="16">
        <f t="shared" si="10"/>
        <v>0</v>
      </c>
      <c r="K81" s="17">
        <f t="shared" si="11"/>
        <v>0</v>
      </c>
      <c r="L81" s="17">
        <f t="shared" si="12"/>
        <v>0</v>
      </c>
      <c r="N81" s="17">
        <f t="shared" si="13"/>
        <v>0</v>
      </c>
      <c r="O81" s="17">
        <f t="shared" si="14"/>
        <v>0</v>
      </c>
      <c r="P81" s="17">
        <f t="shared" si="15"/>
        <v>0</v>
      </c>
    </row>
    <row r="82" spans="8:16" x14ac:dyDescent="0.25">
      <c r="H82" s="15">
        <f t="shared" si="8"/>
        <v>0.02</v>
      </c>
      <c r="I82" s="16">
        <f t="shared" si="9"/>
        <v>0</v>
      </c>
      <c r="J82" s="16">
        <f t="shared" si="10"/>
        <v>0</v>
      </c>
      <c r="K82" s="17">
        <f t="shared" si="11"/>
        <v>0</v>
      </c>
      <c r="L82" s="17">
        <f t="shared" si="12"/>
        <v>0</v>
      </c>
      <c r="N82" s="17">
        <f t="shared" si="13"/>
        <v>0</v>
      </c>
      <c r="O82" s="17">
        <f t="shared" si="14"/>
        <v>0</v>
      </c>
      <c r="P82" s="17">
        <f t="shared" si="15"/>
        <v>0</v>
      </c>
    </row>
    <row r="83" spans="8:16" x14ac:dyDescent="0.25">
      <c r="H83" s="15">
        <f t="shared" si="8"/>
        <v>0.02</v>
      </c>
      <c r="I83" s="16">
        <f t="shared" si="9"/>
        <v>0</v>
      </c>
      <c r="J83" s="16">
        <f t="shared" si="10"/>
        <v>0</v>
      </c>
      <c r="K83" s="17">
        <f t="shared" si="11"/>
        <v>0</v>
      </c>
      <c r="L83" s="17">
        <f t="shared" si="12"/>
        <v>0</v>
      </c>
      <c r="N83" s="17">
        <f t="shared" si="13"/>
        <v>0</v>
      </c>
      <c r="O83" s="17">
        <f t="shared" si="14"/>
        <v>0</v>
      </c>
      <c r="P83" s="17">
        <f t="shared" si="15"/>
        <v>0</v>
      </c>
    </row>
    <row r="84" spans="8:16" x14ac:dyDescent="0.25">
      <c r="H84" s="15">
        <f t="shared" si="8"/>
        <v>0.02</v>
      </c>
      <c r="I84" s="16">
        <f t="shared" si="9"/>
        <v>0</v>
      </c>
      <c r="J84" s="16">
        <f t="shared" si="10"/>
        <v>0</v>
      </c>
      <c r="K84" s="17">
        <f t="shared" si="11"/>
        <v>0</v>
      </c>
      <c r="L84" s="17">
        <f t="shared" si="12"/>
        <v>0</v>
      </c>
      <c r="N84" s="17">
        <f t="shared" si="13"/>
        <v>0</v>
      </c>
      <c r="O84" s="17">
        <f t="shared" si="14"/>
        <v>0</v>
      </c>
      <c r="P84" s="17">
        <f t="shared" si="15"/>
        <v>0</v>
      </c>
    </row>
    <row r="85" spans="8:16" x14ac:dyDescent="0.25">
      <c r="H85" s="15">
        <f t="shared" si="8"/>
        <v>0.02</v>
      </c>
      <c r="I85" s="16">
        <f t="shared" si="9"/>
        <v>0</v>
      </c>
      <c r="J85" s="16">
        <f t="shared" si="10"/>
        <v>0</v>
      </c>
      <c r="K85" s="17">
        <f t="shared" si="11"/>
        <v>0</v>
      </c>
      <c r="L85" s="17">
        <f t="shared" si="12"/>
        <v>0</v>
      </c>
      <c r="N85" s="17">
        <f t="shared" si="13"/>
        <v>0</v>
      </c>
      <c r="O85" s="17">
        <f t="shared" si="14"/>
        <v>0</v>
      </c>
      <c r="P85" s="17">
        <f t="shared" si="15"/>
        <v>0</v>
      </c>
    </row>
    <row r="86" spans="8:16" x14ac:dyDescent="0.25">
      <c r="H86" s="15">
        <f t="shared" si="8"/>
        <v>0.02</v>
      </c>
      <c r="I86" s="16">
        <f t="shared" si="9"/>
        <v>0</v>
      </c>
      <c r="J86" s="16">
        <f t="shared" si="10"/>
        <v>0</v>
      </c>
      <c r="K86" s="17">
        <f t="shared" si="11"/>
        <v>0</v>
      </c>
      <c r="L86" s="17">
        <f t="shared" si="12"/>
        <v>0</v>
      </c>
      <c r="N86" s="17">
        <f t="shared" si="13"/>
        <v>0</v>
      </c>
      <c r="O86" s="17">
        <f t="shared" si="14"/>
        <v>0</v>
      </c>
      <c r="P86" s="17">
        <f t="shared" si="15"/>
        <v>0</v>
      </c>
    </row>
    <row r="87" spans="8:16" x14ac:dyDescent="0.25">
      <c r="H87" s="15">
        <f t="shared" si="8"/>
        <v>0.02</v>
      </c>
      <c r="I87" s="16">
        <f t="shared" si="9"/>
        <v>0</v>
      </c>
      <c r="J87" s="16">
        <f t="shared" si="10"/>
        <v>0</v>
      </c>
      <c r="K87" s="17">
        <f t="shared" si="11"/>
        <v>0</v>
      </c>
      <c r="L87" s="17">
        <f t="shared" si="12"/>
        <v>0</v>
      </c>
      <c r="N87" s="17">
        <f t="shared" si="13"/>
        <v>0</v>
      </c>
      <c r="O87" s="17">
        <f t="shared" si="14"/>
        <v>0</v>
      </c>
      <c r="P87" s="17">
        <f t="shared" si="15"/>
        <v>0</v>
      </c>
    </row>
    <row r="88" spans="8:16" x14ac:dyDescent="0.25">
      <c r="H88" s="15">
        <f t="shared" si="8"/>
        <v>0.02</v>
      </c>
      <c r="I88" s="16">
        <f t="shared" si="9"/>
        <v>0</v>
      </c>
      <c r="J88" s="16">
        <f t="shared" si="10"/>
        <v>0</v>
      </c>
      <c r="K88" s="17">
        <f t="shared" si="11"/>
        <v>0</v>
      </c>
      <c r="L88" s="17">
        <f t="shared" si="12"/>
        <v>0</v>
      </c>
      <c r="N88" s="17">
        <f t="shared" si="13"/>
        <v>0</v>
      </c>
      <c r="O88" s="17">
        <f t="shared" si="14"/>
        <v>0</v>
      </c>
      <c r="P88" s="17">
        <f t="shared" si="15"/>
        <v>0</v>
      </c>
    </row>
    <row r="89" spans="8:16" x14ac:dyDescent="0.25">
      <c r="H89" s="15">
        <f t="shared" si="8"/>
        <v>0.02</v>
      </c>
      <c r="I89" s="16">
        <f t="shared" si="9"/>
        <v>0</v>
      </c>
      <c r="J89" s="16">
        <f t="shared" si="10"/>
        <v>0</v>
      </c>
      <c r="K89" s="17">
        <f t="shared" si="11"/>
        <v>0</v>
      </c>
      <c r="L89" s="17">
        <f t="shared" si="12"/>
        <v>0</v>
      </c>
      <c r="N89" s="17">
        <f t="shared" si="13"/>
        <v>0</v>
      </c>
      <c r="O89" s="17">
        <f t="shared" si="14"/>
        <v>0</v>
      </c>
      <c r="P89" s="17">
        <f t="shared" si="15"/>
        <v>0</v>
      </c>
    </row>
    <row r="90" spans="8:16" x14ac:dyDescent="0.25">
      <c r="H90" s="15">
        <f t="shared" si="8"/>
        <v>0.02</v>
      </c>
      <c r="I90" s="16">
        <f t="shared" si="9"/>
        <v>0</v>
      </c>
      <c r="J90" s="16">
        <f t="shared" si="10"/>
        <v>0</v>
      </c>
      <c r="K90" s="17">
        <f t="shared" si="11"/>
        <v>0</v>
      </c>
      <c r="L90" s="17">
        <f t="shared" si="12"/>
        <v>0</v>
      </c>
      <c r="N90" s="17">
        <f t="shared" si="13"/>
        <v>0</v>
      </c>
      <c r="O90" s="17">
        <f t="shared" si="14"/>
        <v>0</v>
      </c>
      <c r="P90" s="17">
        <f t="shared" si="15"/>
        <v>0</v>
      </c>
    </row>
    <row r="91" spans="8:16" x14ac:dyDescent="0.25">
      <c r="H91" s="15">
        <f t="shared" si="8"/>
        <v>0.02</v>
      </c>
      <c r="I91" s="16">
        <f t="shared" si="9"/>
        <v>0</v>
      </c>
      <c r="J91" s="16">
        <f t="shared" si="10"/>
        <v>0</v>
      </c>
      <c r="K91" s="17">
        <f t="shared" si="11"/>
        <v>0</v>
      </c>
      <c r="L91" s="17">
        <f t="shared" si="12"/>
        <v>0</v>
      </c>
      <c r="N91" s="17">
        <f t="shared" si="13"/>
        <v>0</v>
      </c>
      <c r="O91" s="17">
        <f t="shared" si="14"/>
        <v>0</v>
      </c>
      <c r="P91" s="17">
        <f t="shared" si="15"/>
        <v>0</v>
      </c>
    </row>
    <row r="92" spans="8:16" x14ac:dyDescent="0.25">
      <c r="H92" s="15">
        <f t="shared" si="8"/>
        <v>0.02</v>
      </c>
      <c r="I92" s="16">
        <f t="shared" si="9"/>
        <v>0</v>
      </c>
      <c r="J92" s="16">
        <f t="shared" si="10"/>
        <v>0</v>
      </c>
      <c r="K92" s="17">
        <f t="shared" si="11"/>
        <v>0</v>
      </c>
      <c r="L92" s="17">
        <f t="shared" si="12"/>
        <v>0</v>
      </c>
      <c r="N92" s="17">
        <f t="shared" si="13"/>
        <v>0</v>
      </c>
      <c r="O92" s="17">
        <f t="shared" si="14"/>
        <v>0</v>
      </c>
      <c r="P92" s="17">
        <f t="shared" si="15"/>
        <v>0</v>
      </c>
    </row>
    <row r="93" spans="8:16" x14ac:dyDescent="0.25">
      <c r="H93" s="15">
        <f t="shared" si="8"/>
        <v>0.02</v>
      </c>
      <c r="I93" s="16">
        <f t="shared" si="9"/>
        <v>0</v>
      </c>
      <c r="J93" s="16">
        <f t="shared" si="10"/>
        <v>0</v>
      </c>
      <c r="K93" s="17">
        <f t="shared" si="11"/>
        <v>0</v>
      </c>
      <c r="L93" s="17">
        <f t="shared" si="12"/>
        <v>0</v>
      </c>
      <c r="N93" s="17">
        <f t="shared" si="13"/>
        <v>0</v>
      </c>
      <c r="O93" s="17">
        <f t="shared" si="14"/>
        <v>0</v>
      </c>
      <c r="P93" s="17">
        <f t="shared" si="15"/>
        <v>0</v>
      </c>
    </row>
    <row r="94" spans="8:16" x14ac:dyDescent="0.25">
      <c r="H94" s="15">
        <f t="shared" si="8"/>
        <v>0.02</v>
      </c>
      <c r="I94" s="16">
        <f t="shared" si="9"/>
        <v>0</v>
      </c>
      <c r="J94" s="16">
        <f t="shared" si="10"/>
        <v>0</v>
      </c>
      <c r="K94" s="17">
        <f t="shared" si="11"/>
        <v>0</v>
      </c>
      <c r="L94" s="17">
        <f t="shared" si="12"/>
        <v>0</v>
      </c>
      <c r="N94" s="17">
        <f t="shared" si="13"/>
        <v>0</v>
      </c>
      <c r="O94" s="17">
        <f t="shared" si="14"/>
        <v>0</v>
      </c>
      <c r="P94" s="17">
        <f t="shared" si="15"/>
        <v>0</v>
      </c>
    </row>
    <row r="95" spans="8:16" x14ac:dyDescent="0.25">
      <c r="H95" s="15">
        <f t="shared" si="8"/>
        <v>0.02</v>
      </c>
      <c r="I95" s="16">
        <f t="shared" si="9"/>
        <v>0</v>
      </c>
      <c r="J95" s="16">
        <f t="shared" si="10"/>
        <v>0</v>
      </c>
      <c r="K95" s="17">
        <f t="shared" si="11"/>
        <v>0</v>
      </c>
      <c r="L95" s="17">
        <f t="shared" si="12"/>
        <v>0</v>
      </c>
      <c r="N95" s="17">
        <f t="shared" si="13"/>
        <v>0</v>
      </c>
      <c r="O95" s="17">
        <f t="shared" si="14"/>
        <v>0</v>
      </c>
      <c r="P95" s="17">
        <f t="shared" si="15"/>
        <v>0</v>
      </c>
    </row>
    <row r="96" spans="8:16" x14ac:dyDescent="0.25">
      <c r="H96" s="15">
        <f t="shared" si="8"/>
        <v>0.02</v>
      </c>
      <c r="I96" s="16">
        <f t="shared" si="9"/>
        <v>0</v>
      </c>
      <c r="J96" s="16">
        <f t="shared" si="10"/>
        <v>0</v>
      </c>
      <c r="K96" s="17">
        <f t="shared" si="11"/>
        <v>0</v>
      </c>
      <c r="L96" s="17">
        <f t="shared" si="12"/>
        <v>0</v>
      </c>
      <c r="N96" s="17">
        <f t="shared" si="13"/>
        <v>0</v>
      </c>
      <c r="O96" s="17">
        <f t="shared" si="14"/>
        <v>0</v>
      </c>
      <c r="P96" s="17">
        <f t="shared" si="15"/>
        <v>0</v>
      </c>
    </row>
    <row r="97" spans="8:16" x14ac:dyDescent="0.25">
      <c r="H97" s="15">
        <f t="shared" si="8"/>
        <v>0.02</v>
      </c>
      <c r="I97" s="16">
        <f t="shared" si="9"/>
        <v>0</v>
      </c>
      <c r="J97" s="16">
        <f t="shared" si="10"/>
        <v>0</v>
      </c>
      <c r="K97" s="17">
        <f t="shared" si="11"/>
        <v>0</v>
      </c>
      <c r="L97" s="17">
        <f t="shared" si="12"/>
        <v>0</v>
      </c>
      <c r="N97" s="17">
        <f t="shared" si="13"/>
        <v>0</v>
      </c>
      <c r="O97" s="17">
        <f t="shared" si="14"/>
        <v>0</v>
      </c>
      <c r="P97" s="17">
        <f t="shared" si="15"/>
        <v>0</v>
      </c>
    </row>
    <row r="98" spans="8:16" x14ac:dyDescent="0.25">
      <c r="H98" s="15">
        <f t="shared" si="8"/>
        <v>0.02</v>
      </c>
      <c r="I98" s="16">
        <f t="shared" si="9"/>
        <v>0</v>
      </c>
      <c r="J98" s="16">
        <f t="shared" si="10"/>
        <v>0</v>
      </c>
      <c r="K98" s="17">
        <f t="shared" si="11"/>
        <v>0</v>
      </c>
      <c r="L98" s="17">
        <f t="shared" si="12"/>
        <v>0</v>
      </c>
      <c r="N98" s="17">
        <f t="shared" si="13"/>
        <v>0</v>
      </c>
      <c r="O98" s="17">
        <f t="shared" si="14"/>
        <v>0</v>
      </c>
      <c r="P98" s="17">
        <f t="shared" si="15"/>
        <v>0</v>
      </c>
    </row>
    <row r="99" spans="8:16" x14ac:dyDescent="0.25">
      <c r="H99" s="15">
        <f t="shared" si="8"/>
        <v>0.02</v>
      </c>
      <c r="I99" s="16">
        <f t="shared" si="9"/>
        <v>0</v>
      </c>
      <c r="J99" s="16">
        <f t="shared" si="10"/>
        <v>0</v>
      </c>
      <c r="K99" s="17">
        <f t="shared" si="11"/>
        <v>0</v>
      </c>
      <c r="L99" s="17">
        <f t="shared" si="12"/>
        <v>0</v>
      </c>
      <c r="N99" s="17">
        <f t="shared" si="13"/>
        <v>0</v>
      </c>
      <c r="O99" s="17">
        <f t="shared" si="14"/>
        <v>0</v>
      </c>
      <c r="P99" s="17">
        <f t="shared" si="15"/>
        <v>0</v>
      </c>
    </row>
    <row r="100" spans="8:16" x14ac:dyDescent="0.25">
      <c r="H100" s="15">
        <f t="shared" si="8"/>
        <v>0.02</v>
      </c>
      <c r="I100" s="16">
        <f t="shared" si="9"/>
        <v>0</v>
      </c>
      <c r="J100" s="16">
        <f t="shared" si="10"/>
        <v>0</v>
      </c>
      <c r="K100" s="17">
        <f t="shared" si="11"/>
        <v>0</v>
      </c>
      <c r="L100" s="17">
        <f t="shared" si="12"/>
        <v>0</v>
      </c>
      <c r="N100" s="17">
        <f t="shared" si="13"/>
        <v>0</v>
      </c>
      <c r="O100" s="17">
        <f t="shared" si="14"/>
        <v>0</v>
      </c>
      <c r="P100" s="17">
        <f t="shared" si="15"/>
        <v>0</v>
      </c>
    </row>
    <row r="101" spans="8:16" x14ac:dyDescent="0.25">
      <c r="H101" s="15">
        <f t="shared" si="8"/>
        <v>0.02</v>
      </c>
      <c r="I101" s="16">
        <f t="shared" si="9"/>
        <v>0</v>
      </c>
      <c r="J101" s="16">
        <f t="shared" si="10"/>
        <v>0</v>
      </c>
      <c r="K101" s="17">
        <f t="shared" si="11"/>
        <v>0</v>
      </c>
      <c r="L101" s="17">
        <f t="shared" si="12"/>
        <v>0</v>
      </c>
      <c r="N101" s="17">
        <f t="shared" si="13"/>
        <v>0</v>
      </c>
      <c r="O101" s="17">
        <f t="shared" si="14"/>
        <v>0</v>
      </c>
      <c r="P101" s="17">
        <f t="shared" si="15"/>
        <v>0</v>
      </c>
    </row>
    <row r="102" spans="8:16" x14ac:dyDescent="0.25">
      <c r="H102" s="15">
        <f t="shared" si="8"/>
        <v>0.02</v>
      </c>
      <c r="I102" s="16">
        <f t="shared" si="9"/>
        <v>0</v>
      </c>
      <c r="J102" s="16">
        <f t="shared" si="10"/>
        <v>0</v>
      </c>
      <c r="K102" s="17">
        <f t="shared" si="11"/>
        <v>0</v>
      </c>
      <c r="L102" s="17">
        <f t="shared" si="12"/>
        <v>0</v>
      </c>
      <c r="N102" s="17">
        <f t="shared" si="13"/>
        <v>0</v>
      </c>
      <c r="O102" s="17">
        <f t="shared" si="14"/>
        <v>0</v>
      </c>
      <c r="P102" s="17">
        <f t="shared" si="15"/>
        <v>0</v>
      </c>
    </row>
    <row r="103" spans="8:16" x14ac:dyDescent="0.25">
      <c r="H103" s="15">
        <f t="shared" si="8"/>
        <v>0.02</v>
      </c>
      <c r="I103" s="16">
        <f t="shared" si="9"/>
        <v>0</v>
      </c>
      <c r="J103" s="16">
        <f t="shared" si="10"/>
        <v>0</v>
      </c>
      <c r="K103" s="17">
        <f t="shared" si="11"/>
        <v>0</v>
      </c>
      <c r="L103" s="17">
        <f t="shared" si="12"/>
        <v>0</v>
      </c>
      <c r="N103" s="17">
        <f t="shared" si="13"/>
        <v>0</v>
      </c>
      <c r="O103" s="17">
        <f t="shared" si="14"/>
        <v>0</v>
      </c>
      <c r="P103" s="17">
        <f t="shared" si="15"/>
        <v>0</v>
      </c>
    </row>
    <row r="104" spans="8:16" x14ac:dyDescent="0.25">
      <c r="H104" s="15">
        <f t="shared" si="8"/>
        <v>0.02</v>
      </c>
      <c r="I104" s="16">
        <f t="shared" si="9"/>
        <v>0</v>
      </c>
      <c r="J104" s="16">
        <f t="shared" si="10"/>
        <v>0</v>
      </c>
      <c r="K104" s="17">
        <f t="shared" si="11"/>
        <v>0</v>
      </c>
      <c r="L104" s="17">
        <f t="shared" si="12"/>
        <v>0</v>
      </c>
      <c r="N104" s="17">
        <f t="shared" si="13"/>
        <v>0</v>
      </c>
      <c r="O104" s="17">
        <f t="shared" si="14"/>
        <v>0</v>
      </c>
      <c r="P104" s="17">
        <f t="shared" si="15"/>
        <v>0</v>
      </c>
    </row>
    <row r="105" spans="8:16" x14ac:dyDescent="0.25">
      <c r="H105" s="15">
        <f t="shared" si="8"/>
        <v>0.02</v>
      </c>
      <c r="I105" s="16">
        <f t="shared" si="9"/>
        <v>0</v>
      </c>
      <c r="J105" s="16">
        <f t="shared" si="10"/>
        <v>0</v>
      </c>
      <c r="K105" s="17">
        <f t="shared" si="11"/>
        <v>0</v>
      </c>
      <c r="L105" s="17">
        <f t="shared" si="12"/>
        <v>0</v>
      </c>
      <c r="N105" s="17">
        <f t="shared" si="13"/>
        <v>0</v>
      </c>
      <c r="O105" s="17">
        <f t="shared" si="14"/>
        <v>0</v>
      </c>
      <c r="P105" s="17">
        <f t="shared" si="15"/>
        <v>0</v>
      </c>
    </row>
    <row r="106" spans="8:16" x14ac:dyDescent="0.25">
      <c r="H106" s="15">
        <f t="shared" si="8"/>
        <v>0.02</v>
      </c>
      <c r="I106" s="16">
        <f t="shared" si="9"/>
        <v>0</v>
      </c>
      <c r="J106" s="16">
        <f t="shared" si="10"/>
        <v>0</v>
      </c>
      <c r="K106" s="17">
        <f t="shared" si="11"/>
        <v>0</v>
      </c>
      <c r="L106" s="17">
        <f t="shared" si="12"/>
        <v>0</v>
      </c>
      <c r="N106" s="17">
        <f t="shared" si="13"/>
        <v>0</v>
      </c>
      <c r="O106" s="17">
        <f t="shared" si="14"/>
        <v>0</v>
      </c>
      <c r="P106" s="17">
        <f t="shared" si="15"/>
        <v>0</v>
      </c>
    </row>
    <row r="107" spans="8:16" x14ac:dyDescent="0.25">
      <c r="H107" s="15">
        <f t="shared" si="8"/>
        <v>0.02</v>
      </c>
      <c r="I107" s="16">
        <f t="shared" si="9"/>
        <v>0</v>
      </c>
      <c r="J107" s="16">
        <f t="shared" si="10"/>
        <v>0</v>
      </c>
      <c r="K107" s="17">
        <f t="shared" si="11"/>
        <v>0</v>
      </c>
      <c r="L107" s="17">
        <f t="shared" si="12"/>
        <v>0</v>
      </c>
      <c r="N107" s="17">
        <f t="shared" si="13"/>
        <v>0</v>
      </c>
      <c r="O107" s="17">
        <f t="shared" si="14"/>
        <v>0</v>
      </c>
      <c r="P107" s="17">
        <f t="shared" si="15"/>
        <v>0</v>
      </c>
    </row>
    <row r="108" spans="8:16" x14ac:dyDescent="0.25">
      <c r="H108" s="15">
        <f t="shared" si="8"/>
        <v>0.02</v>
      </c>
      <c r="I108" s="16">
        <f t="shared" si="9"/>
        <v>0</v>
      </c>
      <c r="J108" s="16">
        <f t="shared" si="10"/>
        <v>0</v>
      </c>
      <c r="K108" s="17">
        <f t="shared" si="11"/>
        <v>0</v>
      </c>
      <c r="L108" s="17">
        <f t="shared" si="12"/>
        <v>0</v>
      </c>
      <c r="N108" s="17">
        <f t="shared" si="13"/>
        <v>0</v>
      </c>
      <c r="O108" s="17">
        <f t="shared" si="14"/>
        <v>0</v>
      </c>
      <c r="P108" s="17">
        <f t="shared" si="15"/>
        <v>0</v>
      </c>
    </row>
    <row r="109" spans="8:16" x14ac:dyDescent="0.25">
      <c r="H109" s="15">
        <f t="shared" si="8"/>
        <v>0.02</v>
      </c>
      <c r="I109" s="16">
        <f t="shared" si="9"/>
        <v>0</v>
      </c>
      <c r="J109" s="16">
        <f t="shared" si="10"/>
        <v>0</v>
      </c>
      <c r="K109" s="17">
        <f t="shared" si="11"/>
        <v>0</v>
      </c>
      <c r="L109" s="17">
        <f t="shared" si="12"/>
        <v>0</v>
      </c>
      <c r="N109" s="17">
        <f t="shared" si="13"/>
        <v>0</v>
      </c>
      <c r="O109" s="17">
        <f t="shared" si="14"/>
        <v>0</v>
      </c>
      <c r="P109" s="17">
        <f t="shared" si="15"/>
        <v>0</v>
      </c>
    </row>
    <row r="110" spans="8:16" x14ac:dyDescent="0.25">
      <c r="H110" s="15">
        <f t="shared" si="8"/>
        <v>0.02</v>
      </c>
      <c r="I110" s="16">
        <f t="shared" si="9"/>
        <v>0</v>
      </c>
      <c r="J110" s="16">
        <f t="shared" si="10"/>
        <v>0</v>
      </c>
      <c r="K110" s="17">
        <f t="shared" si="11"/>
        <v>0</v>
      </c>
      <c r="L110" s="17">
        <f t="shared" si="12"/>
        <v>0</v>
      </c>
      <c r="N110" s="17">
        <f t="shared" si="13"/>
        <v>0</v>
      </c>
      <c r="O110" s="17">
        <f t="shared" si="14"/>
        <v>0</v>
      </c>
      <c r="P110" s="17">
        <f t="shared" si="15"/>
        <v>0</v>
      </c>
    </row>
    <row r="111" spans="8:16" x14ac:dyDescent="0.25">
      <c r="H111" s="15">
        <f t="shared" si="8"/>
        <v>0.02</v>
      </c>
      <c r="I111" s="16">
        <f t="shared" si="9"/>
        <v>0</v>
      </c>
      <c r="J111" s="16">
        <f t="shared" si="10"/>
        <v>0</v>
      </c>
      <c r="K111" s="17">
        <f t="shared" si="11"/>
        <v>0</v>
      </c>
      <c r="L111" s="17">
        <f t="shared" si="12"/>
        <v>0</v>
      </c>
      <c r="N111" s="17">
        <f t="shared" si="13"/>
        <v>0</v>
      </c>
      <c r="O111" s="17">
        <f t="shared" si="14"/>
        <v>0</v>
      </c>
      <c r="P111" s="17">
        <f t="shared" si="15"/>
        <v>0</v>
      </c>
    </row>
    <row r="112" spans="8:16" x14ac:dyDescent="0.25">
      <c r="H112" s="15">
        <f t="shared" si="8"/>
        <v>0.02</v>
      </c>
      <c r="I112" s="16">
        <f t="shared" si="9"/>
        <v>0</v>
      </c>
      <c r="J112" s="16">
        <f t="shared" si="10"/>
        <v>0</v>
      </c>
      <c r="K112" s="17">
        <f t="shared" si="11"/>
        <v>0</v>
      </c>
      <c r="L112" s="17">
        <f t="shared" si="12"/>
        <v>0</v>
      </c>
      <c r="N112" s="17">
        <f t="shared" si="13"/>
        <v>0</v>
      </c>
      <c r="O112" s="17">
        <f t="shared" si="14"/>
        <v>0</v>
      </c>
      <c r="P112" s="17">
        <f t="shared" si="15"/>
        <v>0</v>
      </c>
    </row>
    <row r="113" spans="8:16" x14ac:dyDescent="0.25">
      <c r="H113" s="15">
        <f t="shared" si="8"/>
        <v>0.02</v>
      </c>
      <c r="I113" s="16">
        <f t="shared" si="9"/>
        <v>0</v>
      </c>
      <c r="J113" s="16">
        <f t="shared" si="10"/>
        <v>0</v>
      </c>
      <c r="K113" s="17">
        <f t="shared" si="11"/>
        <v>0</v>
      </c>
      <c r="L113" s="17">
        <f t="shared" si="12"/>
        <v>0</v>
      </c>
      <c r="N113" s="17">
        <f t="shared" si="13"/>
        <v>0</v>
      </c>
      <c r="O113" s="17">
        <f t="shared" si="14"/>
        <v>0</v>
      </c>
      <c r="P113" s="17">
        <f t="shared" si="15"/>
        <v>0</v>
      </c>
    </row>
    <row r="114" spans="8:16" x14ac:dyDescent="0.25">
      <c r="H114" s="15">
        <f t="shared" si="8"/>
        <v>0.02</v>
      </c>
      <c r="I114" s="16">
        <f t="shared" si="9"/>
        <v>0</v>
      </c>
      <c r="J114" s="16">
        <f t="shared" si="10"/>
        <v>0</v>
      </c>
      <c r="K114" s="17">
        <f t="shared" si="11"/>
        <v>0</v>
      </c>
      <c r="L114" s="17">
        <f t="shared" si="12"/>
        <v>0</v>
      </c>
      <c r="N114" s="17">
        <f t="shared" si="13"/>
        <v>0</v>
      </c>
      <c r="O114" s="17">
        <f t="shared" si="14"/>
        <v>0</v>
      </c>
      <c r="P114" s="17">
        <f t="shared" si="15"/>
        <v>0</v>
      </c>
    </row>
    <row r="115" spans="8:16" x14ac:dyDescent="0.25">
      <c r="H115" s="15">
        <f t="shared" si="8"/>
        <v>0.02</v>
      </c>
      <c r="I115" s="16">
        <f t="shared" si="9"/>
        <v>0</v>
      </c>
      <c r="J115" s="16">
        <f t="shared" si="10"/>
        <v>0</v>
      </c>
      <c r="K115" s="17">
        <f t="shared" si="11"/>
        <v>0</v>
      </c>
      <c r="L115" s="17">
        <f t="shared" si="12"/>
        <v>0</v>
      </c>
      <c r="N115" s="17">
        <f t="shared" si="13"/>
        <v>0</v>
      </c>
      <c r="O115" s="17">
        <f t="shared" si="14"/>
        <v>0</v>
      </c>
      <c r="P115" s="17">
        <f t="shared" si="15"/>
        <v>0</v>
      </c>
    </row>
    <row r="116" spans="8:16" x14ac:dyDescent="0.25">
      <c r="H116" s="15">
        <f t="shared" si="8"/>
        <v>0.02</v>
      </c>
      <c r="I116" s="16">
        <f t="shared" si="9"/>
        <v>0</v>
      </c>
      <c r="J116" s="16">
        <f t="shared" si="10"/>
        <v>0</v>
      </c>
      <c r="K116" s="17">
        <f t="shared" si="11"/>
        <v>0</v>
      </c>
      <c r="L116" s="17">
        <f t="shared" si="12"/>
        <v>0</v>
      </c>
      <c r="N116" s="17">
        <f t="shared" si="13"/>
        <v>0</v>
      </c>
      <c r="O116" s="17">
        <f t="shared" si="14"/>
        <v>0</v>
      </c>
      <c r="P116" s="17">
        <f t="shared" si="15"/>
        <v>0</v>
      </c>
    </row>
    <row r="117" spans="8:16" x14ac:dyDescent="0.25">
      <c r="H117" s="15">
        <f t="shared" si="8"/>
        <v>0.02</v>
      </c>
      <c r="I117" s="16">
        <f t="shared" si="9"/>
        <v>0</v>
      </c>
      <c r="J117" s="16">
        <f t="shared" si="10"/>
        <v>0</v>
      </c>
      <c r="K117" s="17">
        <f t="shared" si="11"/>
        <v>0</v>
      </c>
      <c r="L117" s="17">
        <f t="shared" si="12"/>
        <v>0</v>
      </c>
      <c r="N117" s="17">
        <f t="shared" si="13"/>
        <v>0</v>
      </c>
      <c r="O117" s="17">
        <f t="shared" si="14"/>
        <v>0</v>
      </c>
      <c r="P117" s="17">
        <f t="shared" si="15"/>
        <v>0</v>
      </c>
    </row>
    <row r="118" spans="8:16" x14ac:dyDescent="0.25">
      <c r="H118" s="15">
        <f t="shared" si="8"/>
        <v>0.02</v>
      </c>
      <c r="I118" s="16">
        <f t="shared" si="9"/>
        <v>0</v>
      </c>
      <c r="J118" s="16">
        <f t="shared" si="10"/>
        <v>0</v>
      </c>
      <c r="K118" s="17">
        <f t="shared" si="11"/>
        <v>0</v>
      </c>
      <c r="L118" s="17">
        <f t="shared" si="12"/>
        <v>0</v>
      </c>
      <c r="N118" s="17">
        <f t="shared" si="13"/>
        <v>0</v>
      </c>
      <c r="O118" s="17">
        <f t="shared" si="14"/>
        <v>0</v>
      </c>
      <c r="P118" s="17">
        <f t="shared" si="15"/>
        <v>0</v>
      </c>
    </row>
    <row r="119" spans="8:16" x14ac:dyDescent="0.25">
      <c r="H119" s="15">
        <f t="shared" si="8"/>
        <v>0.02</v>
      </c>
      <c r="I119" s="16">
        <f t="shared" si="9"/>
        <v>0</v>
      </c>
      <c r="J119" s="16">
        <f t="shared" si="10"/>
        <v>0</v>
      </c>
      <c r="K119" s="17">
        <f t="shared" si="11"/>
        <v>0</v>
      </c>
      <c r="L119" s="17">
        <f t="shared" si="12"/>
        <v>0</v>
      </c>
      <c r="N119" s="17">
        <f t="shared" si="13"/>
        <v>0</v>
      </c>
      <c r="O119" s="17">
        <f t="shared" si="14"/>
        <v>0</v>
      </c>
      <c r="P119" s="17">
        <f t="shared" si="15"/>
        <v>0</v>
      </c>
    </row>
    <row r="120" spans="8:16" x14ac:dyDescent="0.25">
      <c r="H120" s="15">
        <f t="shared" si="8"/>
        <v>0.02</v>
      </c>
      <c r="I120" s="16">
        <f t="shared" si="9"/>
        <v>0</v>
      </c>
      <c r="J120" s="16">
        <f t="shared" si="10"/>
        <v>0</v>
      </c>
      <c r="K120" s="17">
        <f t="shared" si="11"/>
        <v>0</v>
      </c>
      <c r="L120" s="17">
        <f t="shared" si="12"/>
        <v>0</v>
      </c>
      <c r="N120" s="17">
        <f t="shared" si="13"/>
        <v>0</v>
      </c>
      <c r="O120" s="17">
        <f t="shared" si="14"/>
        <v>0</v>
      </c>
      <c r="P120" s="17">
        <f t="shared" si="15"/>
        <v>0</v>
      </c>
    </row>
    <row r="121" spans="8:16" x14ac:dyDescent="0.25">
      <c r="H121" s="15">
        <f t="shared" si="8"/>
        <v>0.02</v>
      </c>
      <c r="I121" s="16">
        <f t="shared" si="9"/>
        <v>0</v>
      </c>
      <c r="J121" s="16">
        <f t="shared" si="10"/>
        <v>0</v>
      </c>
      <c r="K121" s="17">
        <f t="shared" si="11"/>
        <v>0</v>
      </c>
      <c r="L121" s="17">
        <f t="shared" si="12"/>
        <v>0</v>
      </c>
      <c r="N121" s="17">
        <f t="shared" si="13"/>
        <v>0</v>
      </c>
      <c r="O121" s="17">
        <f t="shared" si="14"/>
        <v>0</v>
      </c>
      <c r="P121" s="17">
        <f t="shared" si="15"/>
        <v>0</v>
      </c>
    </row>
    <row r="122" spans="8:16" x14ac:dyDescent="0.25">
      <c r="H122" s="15">
        <f t="shared" si="8"/>
        <v>0.02</v>
      </c>
      <c r="I122" s="16">
        <f t="shared" si="9"/>
        <v>0</v>
      </c>
      <c r="J122" s="16">
        <f t="shared" si="10"/>
        <v>0</v>
      </c>
      <c r="K122" s="17">
        <f t="shared" si="11"/>
        <v>0</v>
      </c>
      <c r="L122" s="17">
        <f t="shared" si="12"/>
        <v>0</v>
      </c>
      <c r="N122" s="17">
        <f t="shared" si="13"/>
        <v>0</v>
      </c>
      <c r="O122" s="17">
        <f t="shared" si="14"/>
        <v>0</v>
      </c>
      <c r="P122" s="17">
        <f t="shared" si="15"/>
        <v>0</v>
      </c>
    </row>
    <row r="123" spans="8:16" x14ac:dyDescent="0.25">
      <c r="H123" s="15">
        <f t="shared" si="8"/>
        <v>0.02</v>
      </c>
      <c r="I123" s="16">
        <f t="shared" si="9"/>
        <v>0</v>
      </c>
      <c r="J123" s="16">
        <f t="shared" si="10"/>
        <v>0</v>
      </c>
      <c r="K123" s="17">
        <f t="shared" si="11"/>
        <v>0</v>
      </c>
      <c r="L123" s="17">
        <f t="shared" si="12"/>
        <v>0</v>
      </c>
      <c r="N123" s="17">
        <f t="shared" si="13"/>
        <v>0</v>
      </c>
      <c r="O123" s="17">
        <f t="shared" si="14"/>
        <v>0</v>
      </c>
      <c r="P123" s="17">
        <f t="shared" si="15"/>
        <v>0</v>
      </c>
    </row>
    <row r="124" spans="8:16" x14ac:dyDescent="0.25">
      <c r="H124" s="15">
        <f t="shared" si="8"/>
        <v>0.02</v>
      </c>
      <c r="I124" s="16">
        <f t="shared" si="9"/>
        <v>0</v>
      </c>
      <c r="J124" s="16">
        <f t="shared" si="10"/>
        <v>0</v>
      </c>
      <c r="K124" s="17">
        <f t="shared" si="11"/>
        <v>0</v>
      </c>
      <c r="L124" s="17">
        <f t="shared" si="12"/>
        <v>0</v>
      </c>
      <c r="N124" s="17">
        <f t="shared" si="13"/>
        <v>0</v>
      </c>
      <c r="O124" s="17">
        <f t="shared" si="14"/>
        <v>0</v>
      </c>
      <c r="P124" s="17">
        <f t="shared" si="15"/>
        <v>0</v>
      </c>
    </row>
    <row r="125" spans="8:16" x14ac:dyDescent="0.25">
      <c r="H125" s="15">
        <f t="shared" si="8"/>
        <v>0.02</v>
      </c>
      <c r="I125" s="16">
        <f t="shared" si="9"/>
        <v>0</v>
      </c>
      <c r="J125" s="16">
        <f t="shared" si="10"/>
        <v>0</v>
      </c>
      <c r="K125" s="17">
        <f t="shared" si="11"/>
        <v>0</v>
      </c>
      <c r="L125" s="17">
        <f t="shared" si="12"/>
        <v>0</v>
      </c>
      <c r="N125" s="17">
        <f t="shared" si="13"/>
        <v>0</v>
      </c>
      <c r="O125" s="17">
        <f t="shared" si="14"/>
        <v>0</v>
      </c>
      <c r="P125" s="17">
        <f t="shared" si="15"/>
        <v>0</v>
      </c>
    </row>
    <row r="126" spans="8:16" x14ac:dyDescent="0.25">
      <c r="H126" s="15">
        <f t="shared" si="8"/>
        <v>0.02</v>
      </c>
      <c r="I126" s="16">
        <f t="shared" si="9"/>
        <v>0</v>
      </c>
      <c r="J126" s="16">
        <f t="shared" si="10"/>
        <v>0</v>
      </c>
      <c r="K126" s="17">
        <f t="shared" si="11"/>
        <v>0</v>
      </c>
      <c r="L126" s="17">
        <f t="shared" si="12"/>
        <v>0</v>
      </c>
      <c r="N126" s="17">
        <f t="shared" si="13"/>
        <v>0</v>
      </c>
      <c r="O126" s="17">
        <f t="shared" si="14"/>
        <v>0</v>
      </c>
      <c r="P126" s="17">
        <f t="shared" si="15"/>
        <v>0</v>
      </c>
    </row>
    <row r="127" spans="8:16" x14ac:dyDescent="0.25">
      <c r="H127" s="15">
        <f t="shared" si="8"/>
        <v>0.02</v>
      </c>
      <c r="I127" s="16">
        <f t="shared" si="9"/>
        <v>0</v>
      </c>
      <c r="J127" s="16">
        <f t="shared" si="10"/>
        <v>0</v>
      </c>
      <c r="K127" s="17">
        <f t="shared" si="11"/>
        <v>0</v>
      </c>
      <c r="L127" s="17">
        <f t="shared" si="12"/>
        <v>0</v>
      </c>
      <c r="N127" s="17">
        <f t="shared" si="13"/>
        <v>0</v>
      </c>
      <c r="O127" s="17">
        <f t="shared" si="14"/>
        <v>0</v>
      </c>
      <c r="P127" s="17">
        <f t="shared" si="15"/>
        <v>0</v>
      </c>
    </row>
    <row r="128" spans="8:16" x14ac:dyDescent="0.25">
      <c r="H128" s="15">
        <f t="shared" si="8"/>
        <v>0.02</v>
      </c>
      <c r="I128" s="16">
        <f t="shared" si="9"/>
        <v>0</v>
      </c>
      <c r="J128" s="16">
        <f t="shared" si="10"/>
        <v>0</v>
      </c>
      <c r="K128" s="17">
        <f t="shared" si="11"/>
        <v>0</v>
      </c>
      <c r="L128" s="17">
        <f t="shared" si="12"/>
        <v>0</v>
      </c>
      <c r="N128" s="17">
        <f t="shared" si="13"/>
        <v>0</v>
      </c>
      <c r="O128" s="17">
        <f t="shared" si="14"/>
        <v>0</v>
      </c>
      <c r="P128" s="17">
        <f t="shared" si="15"/>
        <v>0</v>
      </c>
    </row>
    <row r="129" spans="8:16" x14ac:dyDescent="0.25">
      <c r="H129" s="15">
        <f t="shared" si="8"/>
        <v>0.02</v>
      </c>
      <c r="I129" s="16">
        <f t="shared" si="9"/>
        <v>0</v>
      </c>
      <c r="J129" s="16">
        <f t="shared" si="10"/>
        <v>0</v>
      </c>
      <c r="K129" s="17">
        <f t="shared" si="11"/>
        <v>0</v>
      </c>
      <c r="L129" s="17">
        <f t="shared" si="12"/>
        <v>0</v>
      </c>
      <c r="N129" s="17">
        <f t="shared" si="13"/>
        <v>0</v>
      </c>
      <c r="O129" s="17">
        <f t="shared" si="14"/>
        <v>0</v>
      </c>
      <c r="P129" s="17">
        <f t="shared" si="15"/>
        <v>0</v>
      </c>
    </row>
    <row r="130" spans="8:16" x14ac:dyDescent="0.25">
      <c r="H130" s="15">
        <f t="shared" ref="H130:H193" si="16">Comision</f>
        <v>0.02</v>
      </c>
      <c r="I130" s="16">
        <f t="shared" ref="I130:I193" si="17">IF(D130="Freebet SNR",E130*(F130-1),E130*F130)/(G130-H130)</f>
        <v>0</v>
      </c>
      <c r="J130" s="16">
        <f t="shared" ref="J130:J193" si="18">I130*(G130-1)</f>
        <v>0</v>
      </c>
      <c r="K130" s="17">
        <f t="shared" ref="K130:K193" si="19">IF(D130="Freebet SR",E130*F130,E130*(F130-1))-J130</f>
        <v>0</v>
      </c>
      <c r="L130" s="17">
        <f t="shared" ref="L130:L193" si="20">I130*(1-H130)-IF(OR(D130="Freebet SNR",D130="Freebet SR"),0,E130)</f>
        <v>0</v>
      </c>
      <c r="N130" s="17">
        <f t="shared" ref="N130:N193" si="21">IF(M130="Back",K130+J130,IF(M130="Lay",L130-I130*(1-H130),0))</f>
        <v>0</v>
      </c>
      <c r="O130" s="17">
        <f t="shared" ref="O130:O193" si="22">IF(M130="Back",-J130,IF(M130="Lay",I130*(1-H130),0))</f>
        <v>0</v>
      </c>
      <c r="P130" s="17">
        <f t="shared" ref="P130:P193" si="23">N130+O130</f>
        <v>0</v>
      </c>
    </row>
    <row r="131" spans="8:16" x14ac:dyDescent="0.25">
      <c r="H131" s="15">
        <f t="shared" si="16"/>
        <v>0.02</v>
      </c>
      <c r="I131" s="16">
        <f t="shared" si="17"/>
        <v>0</v>
      </c>
      <c r="J131" s="16">
        <f t="shared" si="18"/>
        <v>0</v>
      </c>
      <c r="K131" s="17">
        <f t="shared" si="19"/>
        <v>0</v>
      </c>
      <c r="L131" s="17">
        <f t="shared" si="20"/>
        <v>0</v>
      </c>
      <c r="N131" s="17">
        <f t="shared" si="21"/>
        <v>0</v>
      </c>
      <c r="O131" s="17">
        <f t="shared" si="22"/>
        <v>0</v>
      </c>
      <c r="P131" s="17">
        <f t="shared" si="23"/>
        <v>0</v>
      </c>
    </row>
    <row r="132" spans="8:16" x14ac:dyDescent="0.25">
      <c r="H132" s="15">
        <f t="shared" si="16"/>
        <v>0.02</v>
      </c>
      <c r="I132" s="16">
        <f t="shared" si="17"/>
        <v>0</v>
      </c>
      <c r="J132" s="16">
        <f t="shared" si="18"/>
        <v>0</v>
      </c>
      <c r="K132" s="17">
        <f t="shared" si="19"/>
        <v>0</v>
      </c>
      <c r="L132" s="17">
        <f t="shared" si="20"/>
        <v>0</v>
      </c>
      <c r="N132" s="17">
        <f t="shared" si="21"/>
        <v>0</v>
      </c>
      <c r="O132" s="17">
        <f t="shared" si="22"/>
        <v>0</v>
      </c>
      <c r="P132" s="17">
        <f t="shared" si="23"/>
        <v>0</v>
      </c>
    </row>
    <row r="133" spans="8:16" x14ac:dyDescent="0.25">
      <c r="H133" s="15">
        <f t="shared" si="16"/>
        <v>0.02</v>
      </c>
      <c r="I133" s="16">
        <f t="shared" si="17"/>
        <v>0</v>
      </c>
      <c r="J133" s="16">
        <f t="shared" si="18"/>
        <v>0</v>
      </c>
      <c r="K133" s="17">
        <f t="shared" si="19"/>
        <v>0</v>
      </c>
      <c r="L133" s="17">
        <f t="shared" si="20"/>
        <v>0</v>
      </c>
      <c r="N133" s="17">
        <f t="shared" si="21"/>
        <v>0</v>
      </c>
      <c r="O133" s="17">
        <f t="shared" si="22"/>
        <v>0</v>
      </c>
      <c r="P133" s="17">
        <f t="shared" si="23"/>
        <v>0</v>
      </c>
    </row>
    <row r="134" spans="8:16" x14ac:dyDescent="0.25">
      <c r="H134" s="15">
        <f t="shared" si="16"/>
        <v>0.02</v>
      </c>
      <c r="I134" s="16">
        <f t="shared" si="17"/>
        <v>0</v>
      </c>
      <c r="J134" s="16">
        <f t="shared" si="18"/>
        <v>0</v>
      </c>
      <c r="K134" s="17">
        <f t="shared" si="19"/>
        <v>0</v>
      </c>
      <c r="L134" s="17">
        <f t="shared" si="20"/>
        <v>0</v>
      </c>
      <c r="N134" s="17">
        <f t="shared" si="21"/>
        <v>0</v>
      </c>
      <c r="O134" s="17">
        <f t="shared" si="22"/>
        <v>0</v>
      </c>
      <c r="P134" s="17">
        <f t="shared" si="23"/>
        <v>0</v>
      </c>
    </row>
    <row r="135" spans="8:16" x14ac:dyDescent="0.25">
      <c r="H135" s="15">
        <f t="shared" si="16"/>
        <v>0.02</v>
      </c>
      <c r="I135" s="16">
        <f t="shared" si="17"/>
        <v>0</v>
      </c>
      <c r="J135" s="16">
        <f t="shared" si="18"/>
        <v>0</v>
      </c>
      <c r="K135" s="17">
        <f t="shared" si="19"/>
        <v>0</v>
      </c>
      <c r="L135" s="17">
        <f t="shared" si="20"/>
        <v>0</v>
      </c>
      <c r="N135" s="17">
        <f t="shared" si="21"/>
        <v>0</v>
      </c>
      <c r="O135" s="17">
        <f t="shared" si="22"/>
        <v>0</v>
      </c>
      <c r="P135" s="17">
        <f t="shared" si="23"/>
        <v>0</v>
      </c>
    </row>
    <row r="136" spans="8:16" x14ac:dyDescent="0.25">
      <c r="H136" s="15">
        <f t="shared" si="16"/>
        <v>0.02</v>
      </c>
      <c r="I136" s="16">
        <f t="shared" si="17"/>
        <v>0</v>
      </c>
      <c r="J136" s="16">
        <f t="shared" si="18"/>
        <v>0</v>
      </c>
      <c r="K136" s="17">
        <f t="shared" si="19"/>
        <v>0</v>
      </c>
      <c r="L136" s="17">
        <f t="shared" si="20"/>
        <v>0</v>
      </c>
      <c r="N136" s="17">
        <f t="shared" si="21"/>
        <v>0</v>
      </c>
      <c r="O136" s="17">
        <f t="shared" si="22"/>
        <v>0</v>
      </c>
      <c r="P136" s="17">
        <f t="shared" si="23"/>
        <v>0</v>
      </c>
    </row>
    <row r="137" spans="8:16" x14ac:dyDescent="0.25">
      <c r="H137" s="15">
        <f t="shared" si="16"/>
        <v>0.02</v>
      </c>
      <c r="I137" s="16">
        <f t="shared" si="17"/>
        <v>0</v>
      </c>
      <c r="J137" s="16">
        <f t="shared" si="18"/>
        <v>0</v>
      </c>
      <c r="K137" s="17">
        <f t="shared" si="19"/>
        <v>0</v>
      </c>
      <c r="L137" s="17">
        <f t="shared" si="20"/>
        <v>0</v>
      </c>
      <c r="N137" s="17">
        <f t="shared" si="21"/>
        <v>0</v>
      </c>
      <c r="O137" s="17">
        <f t="shared" si="22"/>
        <v>0</v>
      </c>
      <c r="P137" s="17">
        <f t="shared" si="23"/>
        <v>0</v>
      </c>
    </row>
    <row r="138" spans="8:16" x14ac:dyDescent="0.25">
      <c r="H138" s="15">
        <f t="shared" si="16"/>
        <v>0.02</v>
      </c>
      <c r="I138" s="16">
        <f t="shared" si="17"/>
        <v>0</v>
      </c>
      <c r="J138" s="16">
        <f t="shared" si="18"/>
        <v>0</v>
      </c>
      <c r="K138" s="17">
        <f t="shared" si="19"/>
        <v>0</v>
      </c>
      <c r="L138" s="17">
        <f t="shared" si="20"/>
        <v>0</v>
      </c>
      <c r="N138" s="17">
        <f t="shared" si="21"/>
        <v>0</v>
      </c>
      <c r="O138" s="17">
        <f t="shared" si="22"/>
        <v>0</v>
      </c>
      <c r="P138" s="17">
        <f t="shared" si="23"/>
        <v>0</v>
      </c>
    </row>
    <row r="139" spans="8:16" x14ac:dyDescent="0.25">
      <c r="H139" s="15">
        <f t="shared" si="16"/>
        <v>0.02</v>
      </c>
      <c r="I139" s="16">
        <f t="shared" si="17"/>
        <v>0</v>
      </c>
      <c r="J139" s="16">
        <f t="shared" si="18"/>
        <v>0</v>
      </c>
      <c r="K139" s="17">
        <f t="shared" si="19"/>
        <v>0</v>
      </c>
      <c r="L139" s="17">
        <f t="shared" si="20"/>
        <v>0</v>
      </c>
      <c r="N139" s="17">
        <f t="shared" si="21"/>
        <v>0</v>
      </c>
      <c r="O139" s="17">
        <f t="shared" si="22"/>
        <v>0</v>
      </c>
      <c r="P139" s="17">
        <f t="shared" si="23"/>
        <v>0</v>
      </c>
    </row>
    <row r="140" spans="8:16" x14ac:dyDescent="0.25">
      <c r="H140" s="15">
        <f t="shared" si="16"/>
        <v>0.02</v>
      </c>
      <c r="I140" s="16">
        <f t="shared" si="17"/>
        <v>0</v>
      </c>
      <c r="J140" s="16">
        <f t="shared" si="18"/>
        <v>0</v>
      </c>
      <c r="K140" s="17">
        <f t="shared" si="19"/>
        <v>0</v>
      </c>
      <c r="L140" s="17">
        <f t="shared" si="20"/>
        <v>0</v>
      </c>
      <c r="N140" s="17">
        <f t="shared" si="21"/>
        <v>0</v>
      </c>
      <c r="O140" s="17">
        <f t="shared" si="22"/>
        <v>0</v>
      </c>
      <c r="P140" s="17">
        <f t="shared" si="23"/>
        <v>0</v>
      </c>
    </row>
    <row r="141" spans="8:16" x14ac:dyDescent="0.25">
      <c r="H141" s="15">
        <f t="shared" si="16"/>
        <v>0.02</v>
      </c>
      <c r="I141" s="16">
        <f t="shared" si="17"/>
        <v>0</v>
      </c>
      <c r="J141" s="16">
        <f t="shared" si="18"/>
        <v>0</v>
      </c>
      <c r="K141" s="17">
        <f t="shared" si="19"/>
        <v>0</v>
      </c>
      <c r="L141" s="17">
        <f t="shared" si="20"/>
        <v>0</v>
      </c>
      <c r="N141" s="17">
        <f t="shared" si="21"/>
        <v>0</v>
      </c>
      <c r="O141" s="17">
        <f t="shared" si="22"/>
        <v>0</v>
      </c>
      <c r="P141" s="17">
        <f t="shared" si="23"/>
        <v>0</v>
      </c>
    </row>
    <row r="142" spans="8:16" x14ac:dyDescent="0.25">
      <c r="H142" s="15">
        <f t="shared" si="16"/>
        <v>0.02</v>
      </c>
      <c r="I142" s="16">
        <f t="shared" si="17"/>
        <v>0</v>
      </c>
      <c r="J142" s="16">
        <f t="shared" si="18"/>
        <v>0</v>
      </c>
      <c r="K142" s="17">
        <f t="shared" si="19"/>
        <v>0</v>
      </c>
      <c r="L142" s="17">
        <f t="shared" si="20"/>
        <v>0</v>
      </c>
      <c r="N142" s="17">
        <f t="shared" si="21"/>
        <v>0</v>
      </c>
      <c r="O142" s="17">
        <f t="shared" si="22"/>
        <v>0</v>
      </c>
      <c r="P142" s="17">
        <f t="shared" si="23"/>
        <v>0</v>
      </c>
    </row>
    <row r="143" spans="8:16" x14ac:dyDescent="0.25">
      <c r="H143" s="15">
        <f t="shared" si="16"/>
        <v>0.02</v>
      </c>
      <c r="I143" s="16">
        <f t="shared" si="17"/>
        <v>0</v>
      </c>
      <c r="J143" s="16">
        <f t="shared" si="18"/>
        <v>0</v>
      </c>
      <c r="K143" s="17">
        <f t="shared" si="19"/>
        <v>0</v>
      </c>
      <c r="L143" s="17">
        <f t="shared" si="20"/>
        <v>0</v>
      </c>
      <c r="N143" s="17">
        <f t="shared" si="21"/>
        <v>0</v>
      </c>
      <c r="O143" s="17">
        <f t="shared" si="22"/>
        <v>0</v>
      </c>
      <c r="P143" s="17">
        <f t="shared" si="23"/>
        <v>0</v>
      </c>
    </row>
    <row r="144" spans="8:16" x14ac:dyDescent="0.25">
      <c r="H144" s="15">
        <f t="shared" si="16"/>
        <v>0.02</v>
      </c>
      <c r="I144" s="16">
        <f t="shared" si="17"/>
        <v>0</v>
      </c>
      <c r="J144" s="16">
        <f t="shared" si="18"/>
        <v>0</v>
      </c>
      <c r="K144" s="17">
        <f t="shared" si="19"/>
        <v>0</v>
      </c>
      <c r="L144" s="17">
        <f t="shared" si="20"/>
        <v>0</v>
      </c>
      <c r="N144" s="17">
        <f t="shared" si="21"/>
        <v>0</v>
      </c>
      <c r="O144" s="17">
        <f t="shared" si="22"/>
        <v>0</v>
      </c>
      <c r="P144" s="17">
        <f t="shared" si="23"/>
        <v>0</v>
      </c>
    </row>
    <row r="145" spans="8:16" x14ac:dyDescent="0.25">
      <c r="H145" s="15">
        <f t="shared" si="16"/>
        <v>0.02</v>
      </c>
      <c r="I145" s="16">
        <f t="shared" si="17"/>
        <v>0</v>
      </c>
      <c r="J145" s="16">
        <f t="shared" si="18"/>
        <v>0</v>
      </c>
      <c r="K145" s="17">
        <f t="shared" si="19"/>
        <v>0</v>
      </c>
      <c r="L145" s="17">
        <f t="shared" si="20"/>
        <v>0</v>
      </c>
      <c r="N145" s="17">
        <f t="shared" si="21"/>
        <v>0</v>
      </c>
      <c r="O145" s="17">
        <f t="shared" si="22"/>
        <v>0</v>
      </c>
      <c r="P145" s="17">
        <f t="shared" si="23"/>
        <v>0</v>
      </c>
    </row>
    <row r="146" spans="8:16" x14ac:dyDescent="0.25">
      <c r="H146" s="15">
        <f t="shared" si="16"/>
        <v>0.02</v>
      </c>
      <c r="I146" s="16">
        <f t="shared" si="17"/>
        <v>0</v>
      </c>
      <c r="J146" s="16">
        <f t="shared" si="18"/>
        <v>0</v>
      </c>
      <c r="K146" s="17">
        <f t="shared" si="19"/>
        <v>0</v>
      </c>
      <c r="L146" s="17">
        <f t="shared" si="20"/>
        <v>0</v>
      </c>
      <c r="N146" s="17">
        <f t="shared" si="21"/>
        <v>0</v>
      </c>
      <c r="O146" s="17">
        <f t="shared" si="22"/>
        <v>0</v>
      </c>
      <c r="P146" s="17">
        <f t="shared" si="23"/>
        <v>0</v>
      </c>
    </row>
    <row r="147" spans="8:16" x14ac:dyDescent="0.25">
      <c r="H147" s="15">
        <f t="shared" si="16"/>
        <v>0.02</v>
      </c>
      <c r="I147" s="16">
        <f t="shared" si="17"/>
        <v>0</v>
      </c>
      <c r="J147" s="16">
        <f t="shared" si="18"/>
        <v>0</v>
      </c>
      <c r="K147" s="17">
        <f t="shared" si="19"/>
        <v>0</v>
      </c>
      <c r="L147" s="17">
        <f t="shared" si="20"/>
        <v>0</v>
      </c>
      <c r="N147" s="17">
        <f t="shared" si="21"/>
        <v>0</v>
      </c>
      <c r="O147" s="17">
        <f t="shared" si="22"/>
        <v>0</v>
      </c>
      <c r="P147" s="17">
        <f t="shared" si="23"/>
        <v>0</v>
      </c>
    </row>
    <row r="148" spans="8:16" x14ac:dyDescent="0.25">
      <c r="H148" s="15">
        <f t="shared" si="16"/>
        <v>0.02</v>
      </c>
      <c r="I148" s="16">
        <f t="shared" si="17"/>
        <v>0</v>
      </c>
      <c r="J148" s="16">
        <f t="shared" si="18"/>
        <v>0</v>
      </c>
      <c r="K148" s="17">
        <f t="shared" si="19"/>
        <v>0</v>
      </c>
      <c r="L148" s="17">
        <f t="shared" si="20"/>
        <v>0</v>
      </c>
      <c r="N148" s="17">
        <f t="shared" si="21"/>
        <v>0</v>
      </c>
      <c r="O148" s="17">
        <f t="shared" si="22"/>
        <v>0</v>
      </c>
      <c r="P148" s="17">
        <f t="shared" si="23"/>
        <v>0</v>
      </c>
    </row>
    <row r="149" spans="8:16" x14ac:dyDescent="0.25">
      <c r="H149" s="15">
        <f t="shared" si="16"/>
        <v>0.02</v>
      </c>
      <c r="I149" s="16">
        <f t="shared" si="17"/>
        <v>0</v>
      </c>
      <c r="J149" s="16">
        <f t="shared" si="18"/>
        <v>0</v>
      </c>
      <c r="K149" s="17">
        <f t="shared" si="19"/>
        <v>0</v>
      </c>
      <c r="L149" s="17">
        <f t="shared" si="20"/>
        <v>0</v>
      </c>
      <c r="N149" s="17">
        <f t="shared" si="21"/>
        <v>0</v>
      </c>
      <c r="O149" s="17">
        <f t="shared" si="22"/>
        <v>0</v>
      </c>
      <c r="P149" s="17">
        <f t="shared" si="23"/>
        <v>0</v>
      </c>
    </row>
    <row r="150" spans="8:16" x14ac:dyDescent="0.25">
      <c r="H150" s="15">
        <f t="shared" si="16"/>
        <v>0.02</v>
      </c>
      <c r="I150" s="16">
        <f t="shared" si="17"/>
        <v>0</v>
      </c>
      <c r="J150" s="16">
        <f t="shared" si="18"/>
        <v>0</v>
      </c>
      <c r="K150" s="17">
        <f t="shared" si="19"/>
        <v>0</v>
      </c>
      <c r="L150" s="17">
        <f t="shared" si="20"/>
        <v>0</v>
      </c>
      <c r="N150" s="17">
        <f t="shared" si="21"/>
        <v>0</v>
      </c>
      <c r="O150" s="17">
        <f t="shared" si="22"/>
        <v>0</v>
      </c>
      <c r="P150" s="17">
        <f t="shared" si="23"/>
        <v>0</v>
      </c>
    </row>
    <row r="151" spans="8:16" x14ac:dyDescent="0.25">
      <c r="H151" s="15">
        <f t="shared" si="16"/>
        <v>0.02</v>
      </c>
      <c r="I151" s="16">
        <f t="shared" si="17"/>
        <v>0</v>
      </c>
      <c r="J151" s="16">
        <f t="shared" si="18"/>
        <v>0</v>
      </c>
      <c r="K151" s="17">
        <f t="shared" si="19"/>
        <v>0</v>
      </c>
      <c r="L151" s="17">
        <f t="shared" si="20"/>
        <v>0</v>
      </c>
      <c r="N151" s="17">
        <f t="shared" si="21"/>
        <v>0</v>
      </c>
      <c r="O151" s="17">
        <f t="shared" si="22"/>
        <v>0</v>
      </c>
      <c r="P151" s="17">
        <f t="shared" si="23"/>
        <v>0</v>
      </c>
    </row>
    <row r="152" spans="8:16" x14ac:dyDescent="0.25">
      <c r="H152" s="15">
        <f t="shared" si="16"/>
        <v>0.02</v>
      </c>
      <c r="I152" s="16">
        <f t="shared" si="17"/>
        <v>0</v>
      </c>
      <c r="J152" s="16">
        <f t="shared" si="18"/>
        <v>0</v>
      </c>
      <c r="K152" s="17">
        <f t="shared" si="19"/>
        <v>0</v>
      </c>
      <c r="L152" s="17">
        <f t="shared" si="20"/>
        <v>0</v>
      </c>
      <c r="N152" s="17">
        <f t="shared" si="21"/>
        <v>0</v>
      </c>
      <c r="O152" s="17">
        <f t="shared" si="22"/>
        <v>0</v>
      </c>
      <c r="P152" s="17">
        <f t="shared" si="23"/>
        <v>0</v>
      </c>
    </row>
    <row r="153" spans="8:16" x14ac:dyDescent="0.25">
      <c r="H153" s="15">
        <f t="shared" si="16"/>
        <v>0.02</v>
      </c>
      <c r="I153" s="16">
        <f t="shared" si="17"/>
        <v>0</v>
      </c>
      <c r="J153" s="16">
        <f t="shared" si="18"/>
        <v>0</v>
      </c>
      <c r="K153" s="17">
        <f t="shared" si="19"/>
        <v>0</v>
      </c>
      <c r="L153" s="17">
        <f t="shared" si="20"/>
        <v>0</v>
      </c>
      <c r="N153" s="17">
        <f t="shared" si="21"/>
        <v>0</v>
      </c>
      <c r="O153" s="17">
        <f t="shared" si="22"/>
        <v>0</v>
      </c>
      <c r="P153" s="17">
        <f t="shared" si="23"/>
        <v>0</v>
      </c>
    </row>
    <row r="154" spans="8:16" x14ac:dyDescent="0.25">
      <c r="H154" s="15">
        <f t="shared" si="16"/>
        <v>0.02</v>
      </c>
      <c r="I154" s="16">
        <f t="shared" si="17"/>
        <v>0</v>
      </c>
      <c r="J154" s="16">
        <f t="shared" si="18"/>
        <v>0</v>
      </c>
      <c r="K154" s="17">
        <f t="shared" si="19"/>
        <v>0</v>
      </c>
      <c r="L154" s="17">
        <f t="shared" si="20"/>
        <v>0</v>
      </c>
      <c r="N154" s="17">
        <f t="shared" si="21"/>
        <v>0</v>
      </c>
      <c r="O154" s="17">
        <f t="shared" si="22"/>
        <v>0</v>
      </c>
      <c r="P154" s="17">
        <f t="shared" si="23"/>
        <v>0</v>
      </c>
    </row>
    <row r="155" spans="8:16" x14ac:dyDescent="0.25">
      <c r="H155" s="15">
        <f t="shared" si="16"/>
        <v>0.02</v>
      </c>
      <c r="I155" s="16">
        <f t="shared" si="17"/>
        <v>0</v>
      </c>
      <c r="J155" s="16">
        <f t="shared" si="18"/>
        <v>0</v>
      </c>
      <c r="K155" s="17">
        <f t="shared" si="19"/>
        <v>0</v>
      </c>
      <c r="L155" s="17">
        <f t="shared" si="20"/>
        <v>0</v>
      </c>
      <c r="N155" s="17">
        <f t="shared" si="21"/>
        <v>0</v>
      </c>
      <c r="O155" s="17">
        <f t="shared" si="22"/>
        <v>0</v>
      </c>
      <c r="P155" s="17">
        <f t="shared" si="23"/>
        <v>0</v>
      </c>
    </row>
    <row r="156" spans="8:16" x14ac:dyDescent="0.25">
      <c r="H156" s="15">
        <f t="shared" si="16"/>
        <v>0.02</v>
      </c>
      <c r="I156" s="16">
        <f t="shared" si="17"/>
        <v>0</v>
      </c>
      <c r="J156" s="16">
        <f t="shared" si="18"/>
        <v>0</v>
      </c>
      <c r="K156" s="17">
        <f t="shared" si="19"/>
        <v>0</v>
      </c>
      <c r="L156" s="17">
        <f t="shared" si="20"/>
        <v>0</v>
      </c>
      <c r="N156" s="17">
        <f t="shared" si="21"/>
        <v>0</v>
      </c>
      <c r="O156" s="17">
        <f t="shared" si="22"/>
        <v>0</v>
      </c>
      <c r="P156" s="17">
        <f t="shared" si="23"/>
        <v>0</v>
      </c>
    </row>
    <row r="157" spans="8:16" x14ac:dyDescent="0.25">
      <c r="H157" s="15">
        <f t="shared" si="16"/>
        <v>0.02</v>
      </c>
      <c r="I157" s="16">
        <f t="shared" si="17"/>
        <v>0</v>
      </c>
      <c r="J157" s="16">
        <f t="shared" si="18"/>
        <v>0</v>
      </c>
      <c r="K157" s="17">
        <f t="shared" si="19"/>
        <v>0</v>
      </c>
      <c r="L157" s="17">
        <f t="shared" si="20"/>
        <v>0</v>
      </c>
      <c r="N157" s="17">
        <f t="shared" si="21"/>
        <v>0</v>
      </c>
      <c r="O157" s="17">
        <f t="shared" si="22"/>
        <v>0</v>
      </c>
      <c r="P157" s="17">
        <f t="shared" si="23"/>
        <v>0</v>
      </c>
    </row>
    <row r="158" spans="8:16" x14ac:dyDescent="0.25">
      <c r="H158" s="15">
        <f t="shared" si="16"/>
        <v>0.02</v>
      </c>
      <c r="I158" s="16">
        <f t="shared" si="17"/>
        <v>0</v>
      </c>
      <c r="J158" s="16">
        <f t="shared" si="18"/>
        <v>0</v>
      </c>
      <c r="K158" s="17">
        <f t="shared" si="19"/>
        <v>0</v>
      </c>
      <c r="L158" s="17">
        <f t="shared" si="20"/>
        <v>0</v>
      </c>
      <c r="N158" s="17">
        <f t="shared" si="21"/>
        <v>0</v>
      </c>
      <c r="O158" s="17">
        <f t="shared" si="22"/>
        <v>0</v>
      </c>
      <c r="P158" s="17">
        <f t="shared" si="23"/>
        <v>0</v>
      </c>
    </row>
    <row r="159" spans="8:16" x14ac:dyDescent="0.25">
      <c r="H159" s="15">
        <f t="shared" si="16"/>
        <v>0.02</v>
      </c>
      <c r="I159" s="16">
        <f t="shared" si="17"/>
        <v>0</v>
      </c>
      <c r="J159" s="16">
        <f t="shared" si="18"/>
        <v>0</v>
      </c>
      <c r="K159" s="17">
        <f t="shared" si="19"/>
        <v>0</v>
      </c>
      <c r="L159" s="17">
        <f t="shared" si="20"/>
        <v>0</v>
      </c>
      <c r="N159" s="17">
        <f t="shared" si="21"/>
        <v>0</v>
      </c>
      <c r="O159" s="17">
        <f t="shared" si="22"/>
        <v>0</v>
      </c>
      <c r="P159" s="17">
        <f t="shared" si="23"/>
        <v>0</v>
      </c>
    </row>
    <row r="160" spans="8:16" x14ac:dyDescent="0.25">
      <c r="H160" s="15">
        <f t="shared" si="16"/>
        <v>0.02</v>
      </c>
      <c r="I160" s="16">
        <f t="shared" si="17"/>
        <v>0</v>
      </c>
      <c r="J160" s="16">
        <f t="shared" si="18"/>
        <v>0</v>
      </c>
      <c r="K160" s="17">
        <f t="shared" si="19"/>
        <v>0</v>
      </c>
      <c r="L160" s="17">
        <f t="shared" si="20"/>
        <v>0</v>
      </c>
      <c r="N160" s="17">
        <f t="shared" si="21"/>
        <v>0</v>
      </c>
      <c r="O160" s="17">
        <f t="shared" si="22"/>
        <v>0</v>
      </c>
      <c r="P160" s="17">
        <f t="shared" si="23"/>
        <v>0</v>
      </c>
    </row>
    <row r="161" spans="8:16" x14ac:dyDescent="0.25">
      <c r="H161" s="15">
        <f t="shared" si="16"/>
        <v>0.02</v>
      </c>
      <c r="I161" s="16">
        <f t="shared" si="17"/>
        <v>0</v>
      </c>
      <c r="J161" s="16">
        <f t="shared" si="18"/>
        <v>0</v>
      </c>
      <c r="K161" s="17">
        <f t="shared" si="19"/>
        <v>0</v>
      </c>
      <c r="L161" s="17">
        <f t="shared" si="20"/>
        <v>0</v>
      </c>
      <c r="N161" s="17">
        <f t="shared" si="21"/>
        <v>0</v>
      </c>
      <c r="O161" s="17">
        <f t="shared" si="22"/>
        <v>0</v>
      </c>
      <c r="P161" s="17">
        <f t="shared" si="23"/>
        <v>0</v>
      </c>
    </row>
    <row r="162" spans="8:16" x14ac:dyDescent="0.25">
      <c r="H162" s="15">
        <f t="shared" si="16"/>
        <v>0.02</v>
      </c>
      <c r="I162" s="16">
        <f t="shared" si="17"/>
        <v>0</v>
      </c>
      <c r="J162" s="16">
        <f t="shared" si="18"/>
        <v>0</v>
      </c>
      <c r="K162" s="17">
        <f t="shared" si="19"/>
        <v>0</v>
      </c>
      <c r="L162" s="17">
        <f t="shared" si="20"/>
        <v>0</v>
      </c>
      <c r="N162" s="17">
        <f t="shared" si="21"/>
        <v>0</v>
      </c>
      <c r="O162" s="17">
        <f t="shared" si="22"/>
        <v>0</v>
      </c>
      <c r="P162" s="17">
        <f t="shared" si="23"/>
        <v>0</v>
      </c>
    </row>
    <row r="163" spans="8:16" x14ac:dyDescent="0.25">
      <c r="H163" s="15">
        <f t="shared" si="16"/>
        <v>0.02</v>
      </c>
      <c r="I163" s="16">
        <f t="shared" si="17"/>
        <v>0</v>
      </c>
      <c r="J163" s="16">
        <f t="shared" si="18"/>
        <v>0</v>
      </c>
      <c r="K163" s="17">
        <f t="shared" si="19"/>
        <v>0</v>
      </c>
      <c r="L163" s="17">
        <f t="shared" si="20"/>
        <v>0</v>
      </c>
      <c r="N163" s="17">
        <f t="shared" si="21"/>
        <v>0</v>
      </c>
      <c r="O163" s="17">
        <f t="shared" si="22"/>
        <v>0</v>
      </c>
      <c r="P163" s="17">
        <f t="shared" si="23"/>
        <v>0</v>
      </c>
    </row>
    <row r="164" spans="8:16" x14ac:dyDescent="0.25">
      <c r="H164" s="15">
        <f t="shared" si="16"/>
        <v>0.02</v>
      </c>
      <c r="I164" s="16">
        <f t="shared" si="17"/>
        <v>0</v>
      </c>
      <c r="J164" s="16">
        <f t="shared" si="18"/>
        <v>0</v>
      </c>
      <c r="K164" s="17">
        <f t="shared" si="19"/>
        <v>0</v>
      </c>
      <c r="L164" s="17">
        <f t="shared" si="20"/>
        <v>0</v>
      </c>
      <c r="N164" s="17">
        <f t="shared" si="21"/>
        <v>0</v>
      </c>
      <c r="O164" s="17">
        <f t="shared" si="22"/>
        <v>0</v>
      </c>
      <c r="P164" s="17">
        <f t="shared" si="23"/>
        <v>0</v>
      </c>
    </row>
    <row r="165" spans="8:16" x14ac:dyDescent="0.25">
      <c r="H165" s="15">
        <f t="shared" si="16"/>
        <v>0.02</v>
      </c>
      <c r="I165" s="16">
        <f t="shared" si="17"/>
        <v>0</v>
      </c>
      <c r="J165" s="16">
        <f t="shared" si="18"/>
        <v>0</v>
      </c>
      <c r="K165" s="17">
        <f t="shared" si="19"/>
        <v>0</v>
      </c>
      <c r="L165" s="17">
        <f t="shared" si="20"/>
        <v>0</v>
      </c>
      <c r="N165" s="17">
        <f t="shared" si="21"/>
        <v>0</v>
      </c>
      <c r="O165" s="17">
        <f t="shared" si="22"/>
        <v>0</v>
      </c>
      <c r="P165" s="17">
        <f t="shared" si="23"/>
        <v>0</v>
      </c>
    </row>
    <row r="166" spans="8:16" x14ac:dyDescent="0.25">
      <c r="H166" s="15">
        <f t="shared" si="16"/>
        <v>0.02</v>
      </c>
      <c r="I166" s="16">
        <f t="shared" si="17"/>
        <v>0</v>
      </c>
      <c r="J166" s="16">
        <f t="shared" si="18"/>
        <v>0</v>
      </c>
      <c r="K166" s="17">
        <f t="shared" si="19"/>
        <v>0</v>
      </c>
      <c r="L166" s="17">
        <f t="shared" si="20"/>
        <v>0</v>
      </c>
      <c r="N166" s="17">
        <f t="shared" si="21"/>
        <v>0</v>
      </c>
      <c r="O166" s="17">
        <f t="shared" si="22"/>
        <v>0</v>
      </c>
      <c r="P166" s="17">
        <f t="shared" si="23"/>
        <v>0</v>
      </c>
    </row>
    <row r="167" spans="8:16" x14ac:dyDescent="0.25">
      <c r="H167" s="15">
        <f t="shared" si="16"/>
        <v>0.02</v>
      </c>
      <c r="I167" s="16">
        <f t="shared" si="17"/>
        <v>0</v>
      </c>
      <c r="J167" s="16">
        <f t="shared" si="18"/>
        <v>0</v>
      </c>
      <c r="K167" s="17">
        <f t="shared" si="19"/>
        <v>0</v>
      </c>
      <c r="L167" s="17">
        <f t="shared" si="20"/>
        <v>0</v>
      </c>
      <c r="N167" s="17">
        <f t="shared" si="21"/>
        <v>0</v>
      </c>
      <c r="O167" s="17">
        <f t="shared" si="22"/>
        <v>0</v>
      </c>
      <c r="P167" s="17">
        <f t="shared" si="23"/>
        <v>0</v>
      </c>
    </row>
    <row r="168" spans="8:16" x14ac:dyDescent="0.25">
      <c r="H168" s="15">
        <f t="shared" si="16"/>
        <v>0.02</v>
      </c>
      <c r="I168" s="16">
        <f t="shared" si="17"/>
        <v>0</v>
      </c>
      <c r="J168" s="16">
        <f t="shared" si="18"/>
        <v>0</v>
      </c>
      <c r="K168" s="17">
        <f t="shared" si="19"/>
        <v>0</v>
      </c>
      <c r="L168" s="17">
        <f t="shared" si="20"/>
        <v>0</v>
      </c>
      <c r="N168" s="17">
        <f t="shared" si="21"/>
        <v>0</v>
      </c>
      <c r="O168" s="17">
        <f t="shared" si="22"/>
        <v>0</v>
      </c>
      <c r="P168" s="17">
        <f t="shared" si="23"/>
        <v>0</v>
      </c>
    </row>
    <row r="169" spans="8:16" x14ac:dyDescent="0.25">
      <c r="H169" s="15">
        <f t="shared" si="16"/>
        <v>0.02</v>
      </c>
      <c r="I169" s="16">
        <f t="shared" si="17"/>
        <v>0</v>
      </c>
      <c r="J169" s="16">
        <f t="shared" si="18"/>
        <v>0</v>
      </c>
      <c r="K169" s="17">
        <f t="shared" si="19"/>
        <v>0</v>
      </c>
      <c r="L169" s="17">
        <f t="shared" si="20"/>
        <v>0</v>
      </c>
      <c r="N169" s="17">
        <f t="shared" si="21"/>
        <v>0</v>
      </c>
      <c r="O169" s="17">
        <f t="shared" si="22"/>
        <v>0</v>
      </c>
      <c r="P169" s="17">
        <f t="shared" si="23"/>
        <v>0</v>
      </c>
    </row>
    <row r="170" spans="8:16" x14ac:dyDescent="0.25">
      <c r="H170" s="15">
        <f t="shared" si="16"/>
        <v>0.02</v>
      </c>
      <c r="I170" s="16">
        <f t="shared" si="17"/>
        <v>0</v>
      </c>
      <c r="J170" s="16">
        <f t="shared" si="18"/>
        <v>0</v>
      </c>
      <c r="K170" s="17">
        <f t="shared" si="19"/>
        <v>0</v>
      </c>
      <c r="L170" s="17">
        <f t="shared" si="20"/>
        <v>0</v>
      </c>
      <c r="N170" s="17">
        <f t="shared" si="21"/>
        <v>0</v>
      </c>
      <c r="O170" s="17">
        <f t="shared" si="22"/>
        <v>0</v>
      </c>
      <c r="P170" s="17">
        <f t="shared" si="23"/>
        <v>0</v>
      </c>
    </row>
    <row r="171" spans="8:16" x14ac:dyDescent="0.25">
      <c r="H171" s="15">
        <f t="shared" si="16"/>
        <v>0.02</v>
      </c>
      <c r="I171" s="16">
        <f t="shared" si="17"/>
        <v>0</v>
      </c>
      <c r="J171" s="16">
        <f t="shared" si="18"/>
        <v>0</v>
      </c>
      <c r="K171" s="17">
        <f t="shared" si="19"/>
        <v>0</v>
      </c>
      <c r="L171" s="17">
        <f t="shared" si="20"/>
        <v>0</v>
      </c>
      <c r="N171" s="17">
        <f t="shared" si="21"/>
        <v>0</v>
      </c>
      <c r="O171" s="17">
        <f t="shared" si="22"/>
        <v>0</v>
      </c>
      <c r="P171" s="17">
        <f t="shared" si="23"/>
        <v>0</v>
      </c>
    </row>
    <row r="172" spans="8:16" x14ac:dyDescent="0.25">
      <c r="H172" s="15">
        <f t="shared" si="16"/>
        <v>0.02</v>
      </c>
      <c r="I172" s="16">
        <f t="shared" si="17"/>
        <v>0</v>
      </c>
      <c r="J172" s="16">
        <f t="shared" si="18"/>
        <v>0</v>
      </c>
      <c r="K172" s="17">
        <f t="shared" si="19"/>
        <v>0</v>
      </c>
      <c r="L172" s="17">
        <f t="shared" si="20"/>
        <v>0</v>
      </c>
      <c r="N172" s="17">
        <f t="shared" si="21"/>
        <v>0</v>
      </c>
      <c r="O172" s="17">
        <f t="shared" si="22"/>
        <v>0</v>
      </c>
      <c r="P172" s="17">
        <f t="shared" si="23"/>
        <v>0</v>
      </c>
    </row>
    <row r="173" spans="8:16" x14ac:dyDescent="0.25">
      <c r="H173" s="15">
        <f t="shared" si="16"/>
        <v>0.02</v>
      </c>
      <c r="I173" s="16">
        <f t="shared" si="17"/>
        <v>0</v>
      </c>
      <c r="J173" s="16">
        <f t="shared" si="18"/>
        <v>0</v>
      </c>
      <c r="K173" s="17">
        <f t="shared" si="19"/>
        <v>0</v>
      </c>
      <c r="L173" s="17">
        <f t="shared" si="20"/>
        <v>0</v>
      </c>
      <c r="N173" s="17">
        <f t="shared" si="21"/>
        <v>0</v>
      </c>
      <c r="O173" s="17">
        <f t="shared" si="22"/>
        <v>0</v>
      </c>
      <c r="P173" s="17">
        <f t="shared" si="23"/>
        <v>0</v>
      </c>
    </row>
    <row r="174" spans="8:16" x14ac:dyDescent="0.25">
      <c r="H174" s="15">
        <f t="shared" si="16"/>
        <v>0.02</v>
      </c>
      <c r="I174" s="16">
        <f t="shared" si="17"/>
        <v>0</v>
      </c>
      <c r="J174" s="16">
        <f t="shared" si="18"/>
        <v>0</v>
      </c>
      <c r="K174" s="17">
        <f t="shared" si="19"/>
        <v>0</v>
      </c>
      <c r="L174" s="17">
        <f t="shared" si="20"/>
        <v>0</v>
      </c>
      <c r="N174" s="17">
        <f t="shared" si="21"/>
        <v>0</v>
      </c>
      <c r="O174" s="17">
        <f t="shared" si="22"/>
        <v>0</v>
      </c>
      <c r="P174" s="17">
        <f t="shared" si="23"/>
        <v>0</v>
      </c>
    </row>
    <row r="175" spans="8:16" x14ac:dyDescent="0.25">
      <c r="H175" s="15">
        <f t="shared" si="16"/>
        <v>0.02</v>
      </c>
      <c r="I175" s="16">
        <f t="shared" si="17"/>
        <v>0</v>
      </c>
      <c r="J175" s="16">
        <f t="shared" si="18"/>
        <v>0</v>
      </c>
      <c r="K175" s="17">
        <f t="shared" si="19"/>
        <v>0</v>
      </c>
      <c r="L175" s="17">
        <f t="shared" si="20"/>
        <v>0</v>
      </c>
      <c r="N175" s="17">
        <f t="shared" si="21"/>
        <v>0</v>
      </c>
      <c r="O175" s="17">
        <f t="shared" si="22"/>
        <v>0</v>
      </c>
      <c r="P175" s="17">
        <f t="shared" si="23"/>
        <v>0</v>
      </c>
    </row>
    <row r="176" spans="8:16" x14ac:dyDescent="0.25">
      <c r="H176" s="15">
        <f t="shared" si="16"/>
        <v>0.02</v>
      </c>
      <c r="I176" s="16">
        <f t="shared" si="17"/>
        <v>0</v>
      </c>
      <c r="J176" s="16">
        <f t="shared" si="18"/>
        <v>0</v>
      </c>
      <c r="K176" s="17">
        <f t="shared" si="19"/>
        <v>0</v>
      </c>
      <c r="L176" s="17">
        <f t="shared" si="20"/>
        <v>0</v>
      </c>
      <c r="N176" s="17">
        <f t="shared" si="21"/>
        <v>0</v>
      </c>
      <c r="O176" s="17">
        <f t="shared" si="22"/>
        <v>0</v>
      </c>
      <c r="P176" s="17">
        <f t="shared" si="23"/>
        <v>0</v>
      </c>
    </row>
    <row r="177" spans="8:16" x14ac:dyDescent="0.25">
      <c r="H177" s="15">
        <f t="shared" si="16"/>
        <v>0.02</v>
      </c>
      <c r="I177" s="16">
        <f t="shared" si="17"/>
        <v>0</v>
      </c>
      <c r="J177" s="16">
        <f t="shared" si="18"/>
        <v>0</v>
      </c>
      <c r="K177" s="17">
        <f t="shared" si="19"/>
        <v>0</v>
      </c>
      <c r="L177" s="17">
        <f t="shared" si="20"/>
        <v>0</v>
      </c>
      <c r="N177" s="17">
        <f t="shared" si="21"/>
        <v>0</v>
      </c>
      <c r="O177" s="17">
        <f t="shared" si="22"/>
        <v>0</v>
      </c>
      <c r="P177" s="17">
        <f t="shared" si="23"/>
        <v>0</v>
      </c>
    </row>
    <row r="178" spans="8:16" x14ac:dyDescent="0.25">
      <c r="H178" s="15">
        <f t="shared" si="16"/>
        <v>0.02</v>
      </c>
      <c r="I178" s="16">
        <f t="shared" si="17"/>
        <v>0</v>
      </c>
      <c r="J178" s="16">
        <f t="shared" si="18"/>
        <v>0</v>
      </c>
      <c r="K178" s="17">
        <f t="shared" si="19"/>
        <v>0</v>
      </c>
      <c r="L178" s="17">
        <f t="shared" si="20"/>
        <v>0</v>
      </c>
      <c r="N178" s="17">
        <f t="shared" si="21"/>
        <v>0</v>
      </c>
      <c r="O178" s="17">
        <f t="shared" si="22"/>
        <v>0</v>
      </c>
      <c r="P178" s="17">
        <f t="shared" si="23"/>
        <v>0</v>
      </c>
    </row>
    <row r="179" spans="8:16" x14ac:dyDescent="0.25">
      <c r="H179" s="15">
        <f t="shared" si="16"/>
        <v>0.02</v>
      </c>
      <c r="I179" s="16">
        <f t="shared" si="17"/>
        <v>0</v>
      </c>
      <c r="J179" s="16">
        <f t="shared" si="18"/>
        <v>0</v>
      </c>
      <c r="K179" s="17">
        <f t="shared" si="19"/>
        <v>0</v>
      </c>
      <c r="L179" s="17">
        <f t="shared" si="20"/>
        <v>0</v>
      </c>
      <c r="N179" s="17">
        <f t="shared" si="21"/>
        <v>0</v>
      </c>
      <c r="O179" s="17">
        <f t="shared" si="22"/>
        <v>0</v>
      </c>
      <c r="P179" s="17">
        <f t="shared" si="23"/>
        <v>0</v>
      </c>
    </row>
    <row r="180" spans="8:16" x14ac:dyDescent="0.25">
      <c r="H180" s="15">
        <f t="shared" si="16"/>
        <v>0.02</v>
      </c>
      <c r="I180" s="16">
        <f t="shared" si="17"/>
        <v>0</v>
      </c>
      <c r="J180" s="16">
        <f t="shared" si="18"/>
        <v>0</v>
      </c>
      <c r="K180" s="17">
        <f t="shared" si="19"/>
        <v>0</v>
      </c>
      <c r="L180" s="17">
        <f t="shared" si="20"/>
        <v>0</v>
      </c>
      <c r="N180" s="17">
        <f t="shared" si="21"/>
        <v>0</v>
      </c>
      <c r="O180" s="17">
        <f t="shared" si="22"/>
        <v>0</v>
      </c>
      <c r="P180" s="17">
        <f t="shared" si="23"/>
        <v>0</v>
      </c>
    </row>
    <row r="181" spans="8:16" x14ac:dyDescent="0.25">
      <c r="H181" s="15">
        <f t="shared" si="16"/>
        <v>0.02</v>
      </c>
      <c r="I181" s="16">
        <f t="shared" si="17"/>
        <v>0</v>
      </c>
      <c r="J181" s="16">
        <f t="shared" si="18"/>
        <v>0</v>
      </c>
      <c r="K181" s="17">
        <f t="shared" si="19"/>
        <v>0</v>
      </c>
      <c r="L181" s="17">
        <f t="shared" si="20"/>
        <v>0</v>
      </c>
      <c r="N181" s="17">
        <f t="shared" si="21"/>
        <v>0</v>
      </c>
      <c r="O181" s="17">
        <f t="shared" si="22"/>
        <v>0</v>
      </c>
      <c r="P181" s="17">
        <f t="shared" si="23"/>
        <v>0</v>
      </c>
    </row>
    <row r="182" spans="8:16" x14ac:dyDescent="0.25">
      <c r="H182" s="15">
        <f t="shared" si="16"/>
        <v>0.02</v>
      </c>
      <c r="I182" s="16">
        <f t="shared" si="17"/>
        <v>0</v>
      </c>
      <c r="J182" s="16">
        <f t="shared" si="18"/>
        <v>0</v>
      </c>
      <c r="K182" s="17">
        <f t="shared" si="19"/>
        <v>0</v>
      </c>
      <c r="L182" s="17">
        <f t="shared" si="20"/>
        <v>0</v>
      </c>
      <c r="N182" s="17">
        <f t="shared" si="21"/>
        <v>0</v>
      </c>
      <c r="O182" s="17">
        <f t="shared" si="22"/>
        <v>0</v>
      </c>
      <c r="P182" s="17">
        <f t="shared" si="23"/>
        <v>0</v>
      </c>
    </row>
    <row r="183" spans="8:16" x14ac:dyDescent="0.25">
      <c r="H183" s="15">
        <f t="shared" si="16"/>
        <v>0.02</v>
      </c>
      <c r="I183" s="16">
        <f t="shared" si="17"/>
        <v>0</v>
      </c>
      <c r="J183" s="16">
        <f t="shared" si="18"/>
        <v>0</v>
      </c>
      <c r="K183" s="17">
        <f t="shared" si="19"/>
        <v>0</v>
      </c>
      <c r="L183" s="17">
        <f t="shared" si="20"/>
        <v>0</v>
      </c>
      <c r="N183" s="17">
        <f t="shared" si="21"/>
        <v>0</v>
      </c>
      <c r="O183" s="17">
        <f t="shared" si="22"/>
        <v>0</v>
      </c>
      <c r="P183" s="17">
        <f t="shared" si="23"/>
        <v>0</v>
      </c>
    </row>
    <row r="184" spans="8:16" x14ac:dyDescent="0.25">
      <c r="H184" s="15">
        <f t="shared" si="16"/>
        <v>0.02</v>
      </c>
      <c r="I184" s="16">
        <f t="shared" si="17"/>
        <v>0</v>
      </c>
      <c r="J184" s="16">
        <f t="shared" si="18"/>
        <v>0</v>
      </c>
      <c r="K184" s="17">
        <f t="shared" si="19"/>
        <v>0</v>
      </c>
      <c r="L184" s="17">
        <f t="shared" si="20"/>
        <v>0</v>
      </c>
      <c r="N184" s="17">
        <f t="shared" si="21"/>
        <v>0</v>
      </c>
      <c r="O184" s="17">
        <f t="shared" si="22"/>
        <v>0</v>
      </c>
      <c r="P184" s="17">
        <f t="shared" si="23"/>
        <v>0</v>
      </c>
    </row>
    <row r="185" spans="8:16" x14ac:dyDescent="0.25">
      <c r="H185" s="15">
        <f t="shared" si="16"/>
        <v>0.02</v>
      </c>
      <c r="I185" s="16">
        <f t="shared" si="17"/>
        <v>0</v>
      </c>
      <c r="J185" s="16">
        <f t="shared" si="18"/>
        <v>0</v>
      </c>
      <c r="K185" s="17">
        <f t="shared" si="19"/>
        <v>0</v>
      </c>
      <c r="L185" s="17">
        <f t="shared" si="20"/>
        <v>0</v>
      </c>
      <c r="N185" s="17">
        <f t="shared" si="21"/>
        <v>0</v>
      </c>
      <c r="O185" s="17">
        <f t="shared" si="22"/>
        <v>0</v>
      </c>
      <c r="P185" s="17">
        <f t="shared" si="23"/>
        <v>0</v>
      </c>
    </row>
    <row r="186" spans="8:16" x14ac:dyDescent="0.25">
      <c r="H186" s="15">
        <f t="shared" si="16"/>
        <v>0.02</v>
      </c>
      <c r="I186" s="16">
        <f t="shared" si="17"/>
        <v>0</v>
      </c>
      <c r="J186" s="16">
        <f t="shared" si="18"/>
        <v>0</v>
      </c>
      <c r="K186" s="17">
        <f t="shared" si="19"/>
        <v>0</v>
      </c>
      <c r="L186" s="17">
        <f t="shared" si="20"/>
        <v>0</v>
      </c>
      <c r="N186" s="17">
        <f t="shared" si="21"/>
        <v>0</v>
      </c>
      <c r="O186" s="17">
        <f t="shared" si="22"/>
        <v>0</v>
      </c>
      <c r="P186" s="17">
        <f t="shared" si="23"/>
        <v>0</v>
      </c>
    </row>
    <row r="187" spans="8:16" x14ac:dyDescent="0.25">
      <c r="H187" s="15">
        <f t="shared" si="16"/>
        <v>0.02</v>
      </c>
      <c r="I187" s="16">
        <f t="shared" si="17"/>
        <v>0</v>
      </c>
      <c r="J187" s="16">
        <f t="shared" si="18"/>
        <v>0</v>
      </c>
      <c r="K187" s="17">
        <f t="shared" si="19"/>
        <v>0</v>
      </c>
      <c r="L187" s="17">
        <f t="shared" si="20"/>
        <v>0</v>
      </c>
      <c r="N187" s="17">
        <f t="shared" si="21"/>
        <v>0</v>
      </c>
      <c r="O187" s="17">
        <f t="shared" si="22"/>
        <v>0</v>
      </c>
      <c r="P187" s="17">
        <f t="shared" si="23"/>
        <v>0</v>
      </c>
    </row>
    <row r="188" spans="8:16" x14ac:dyDescent="0.25">
      <c r="H188" s="15">
        <f t="shared" si="16"/>
        <v>0.02</v>
      </c>
      <c r="I188" s="16">
        <f t="shared" si="17"/>
        <v>0</v>
      </c>
      <c r="J188" s="16">
        <f t="shared" si="18"/>
        <v>0</v>
      </c>
      <c r="K188" s="17">
        <f t="shared" si="19"/>
        <v>0</v>
      </c>
      <c r="L188" s="17">
        <f t="shared" si="20"/>
        <v>0</v>
      </c>
      <c r="N188" s="17">
        <f t="shared" si="21"/>
        <v>0</v>
      </c>
      <c r="O188" s="17">
        <f t="shared" si="22"/>
        <v>0</v>
      </c>
      <c r="P188" s="17">
        <f t="shared" si="23"/>
        <v>0</v>
      </c>
    </row>
    <row r="189" spans="8:16" x14ac:dyDescent="0.25">
      <c r="H189" s="15">
        <f t="shared" si="16"/>
        <v>0.02</v>
      </c>
      <c r="I189" s="16">
        <f t="shared" si="17"/>
        <v>0</v>
      </c>
      <c r="J189" s="16">
        <f t="shared" si="18"/>
        <v>0</v>
      </c>
      <c r="K189" s="17">
        <f t="shared" si="19"/>
        <v>0</v>
      </c>
      <c r="L189" s="17">
        <f t="shared" si="20"/>
        <v>0</v>
      </c>
      <c r="N189" s="17">
        <f t="shared" si="21"/>
        <v>0</v>
      </c>
      <c r="O189" s="17">
        <f t="shared" si="22"/>
        <v>0</v>
      </c>
      <c r="P189" s="17">
        <f t="shared" si="23"/>
        <v>0</v>
      </c>
    </row>
    <row r="190" spans="8:16" x14ac:dyDescent="0.25">
      <c r="H190" s="15">
        <f t="shared" si="16"/>
        <v>0.02</v>
      </c>
      <c r="I190" s="16">
        <f t="shared" si="17"/>
        <v>0</v>
      </c>
      <c r="J190" s="16">
        <f t="shared" si="18"/>
        <v>0</v>
      </c>
      <c r="K190" s="17">
        <f t="shared" si="19"/>
        <v>0</v>
      </c>
      <c r="L190" s="17">
        <f t="shared" si="20"/>
        <v>0</v>
      </c>
      <c r="N190" s="17">
        <f t="shared" si="21"/>
        <v>0</v>
      </c>
      <c r="O190" s="17">
        <f t="shared" si="22"/>
        <v>0</v>
      </c>
      <c r="P190" s="17">
        <f t="shared" si="23"/>
        <v>0</v>
      </c>
    </row>
    <row r="191" spans="8:16" x14ac:dyDescent="0.25">
      <c r="H191" s="15">
        <f t="shared" si="16"/>
        <v>0.02</v>
      </c>
      <c r="I191" s="16">
        <f t="shared" si="17"/>
        <v>0</v>
      </c>
      <c r="J191" s="16">
        <f t="shared" si="18"/>
        <v>0</v>
      </c>
      <c r="K191" s="17">
        <f t="shared" si="19"/>
        <v>0</v>
      </c>
      <c r="L191" s="17">
        <f t="shared" si="20"/>
        <v>0</v>
      </c>
      <c r="N191" s="17">
        <f t="shared" si="21"/>
        <v>0</v>
      </c>
      <c r="O191" s="17">
        <f t="shared" si="22"/>
        <v>0</v>
      </c>
      <c r="P191" s="17">
        <f t="shared" si="23"/>
        <v>0</v>
      </c>
    </row>
    <row r="192" spans="8:16" x14ac:dyDescent="0.25">
      <c r="H192" s="15">
        <f t="shared" si="16"/>
        <v>0.02</v>
      </c>
      <c r="I192" s="16">
        <f t="shared" si="17"/>
        <v>0</v>
      </c>
      <c r="J192" s="16">
        <f t="shared" si="18"/>
        <v>0</v>
      </c>
      <c r="K192" s="17">
        <f t="shared" si="19"/>
        <v>0</v>
      </c>
      <c r="L192" s="17">
        <f t="shared" si="20"/>
        <v>0</v>
      </c>
      <c r="N192" s="17">
        <f t="shared" si="21"/>
        <v>0</v>
      </c>
      <c r="O192" s="17">
        <f t="shared" si="22"/>
        <v>0</v>
      </c>
      <c r="P192" s="17">
        <f t="shared" si="23"/>
        <v>0</v>
      </c>
    </row>
    <row r="193" spans="8:16" x14ac:dyDescent="0.25">
      <c r="H193" s="15">
        <f t="shared" si="16"/>
        <v>0.02</v>
      </c>
      <c r="I193" s="16">
        <f t="shared" si="17"/>
        <v>0</v>
      </c>
      <c r="J193" s="16">
        <f t="shared" si="18"/>
        <v>0</v>
      </c>
      <c r="K193" s="17">
        <f t="shared" si="19"/>
        <v>0</v>
      </c>
      <c r="L193" s="17">
        <f t="shared" si="20"/>
        <v>0</v>
      </c>
      <c r="N193" s="17">
        <f t="shared" si="21"/>
        <v>0</v>
      </c>
      <c r="O193" s="17">
        <f t="shared" si="22"/>
        <v>0</v>
      </c>
      <c r="P193" s="17">
        <f t="shared" si="23"/>
        <v>0</v>
      </c>
    </row>
    <row r="194" spans="8:16" x14ac:dyDescent="0.25">
      <c r="H194" s="15">
        <f t="shared" ref="H194:H257" si="24">Comision</f>
        <v>0.02</v>
      </c>
      <c r="I194" s="16">
        <f t="shared" ref="I194:I257" si="25">IF(D194="Freebet SNR",E194*(F194-1),E194*F194)/(G194-H194)</f>
        <v>0</v>
      </c>
      <c r="J194" s="16">
        <f t="shared" ref="J194:J257" si="26">I194*(G194-1)</f>
        <v>0</v>
      </c>
      <c r="K194" s="17">
        <f t="shared" ref="K194:K257" si="27">IF(D194="Freebet SR",E194*F194,E194*(F194-1))-J194</f>
        <v>0</v>
      </c>
      <c r="L194" s="17">
        <f t="shared" ref="L194:L257" si="28">I194*(1-H194)-IF(OR(D194="Freebet SNR",D194="Freebet SR"),0,E194)</f>
        <v>0</v>
      </c>
      <c r="N194" s="17">
        <f t="shared" ref="N194:N257" si="29">IF(M194="Back",K194+J194,IF(M194="Lay",L194-I194*(1-H194),0))</f>
        <v>0</v>
      </c>
      <c r="O194" s="17">
        <f t="shared" ref="O194:O257" si="30">IF(M194="Back",-J194,IF(M194="Lay",I194*(1-H194),0))</f>
        <v>0</v>
      </c>
      <c r="P194" s="17">
        <f t="shared" ref="P194:P257" si="31">N194+O194</f>
        <v>0</v>
      </c>
    </row>
    <row r="195" spans="8:16" x14ac:dyDescent="0.25">
      <c r="H195" s="15">
        <f t="shared" si="24"/>
        <v>0.02</v>
      </c>
      <c r="I195" s="16">
        <f t="shared" si="25"/>
        <v>0</v>
      </c>
      <c r="J195" s="16">
        <f t="shared" si="26"/>
        <v>0</v>
      </c>
      <c r="K195" s="17">
        <f t="shared" si="27"/>
        <v>0</v>
      </c>
      <c r="L195" s="17">
        <f t="shared" si="28"/>
        <v>0</v>
      </c>
      <c r="N195" s="17">
        <f t="shared" si="29"/>
        <v>0</v>
      </c>
      <c r="O195" s="17">
        <f t="shared" si="30"/>
        <v>0</v>
      </c>
      <c r="P195" s="17">
        <f t="shared" si="31"/>
        <v>0</v>
      </c>
    </row>
    <row r="196" spans="8:16" x14ac:dyDescent="0.25">
      <c r="H196" s="15">
        <f t="shared" si="24"/>
        <v>0.02</v>
      </c>
      <c r="I196" s="16">
        <f t="shared" si="25"/>
        <v>0</v>
      </c>
      <c r="J196" s="16">
        <f t="shared" si="26"/>
        <v>0</v>
      </c>
      <c r="K196" s="17">
        <f t="shared" si="27"/>
        <v>0</v>
      </c>
      <c r="L196" s="17">
        <f t="shared" si="28"/>
        <v>0</v>
      </c>
      <c r="N196" s="17">
        <f t="shared" si="29"/>
        <v>0</v>
      </c>
      <c r="O196" s="17">
        <f t="shared" si="30"/>
        <v>0</v>
      </c>
      <c r="P196" s="17">
        <f t="shared" si="31"/>
        <v>0</v>
      </c>
    </row>
    <row r="197" spans="8:16" x14ac:dyDescent="0.25">
      <c r="H197" s="15">
        <f t="shared" si="24"/>
        <v>0.02</v>
      </c>
      <c r="I197" s="16">
        <f t="shared" si="25"/>
        <v>0</v>
      </c>
      <c r="J197" s="16">
        <f t="shared" si="26"/>
        <v>0</v>
      </c>
      <c r="K197" s="17">
        <f t="shared" si="27"/>
        <v>0</v>
      </c>
      <c r="L197" s="17">
        <f t="shared" si="28"/>
        <v>0</v>
      </c>
      <c r="N197" s="17">
        <f t="shared" si="29"/>
        <v>0</v>
      </c>
      <c r="O197" s="17">
        <f t="shared" si="30"/>
        <v>0</v>
      </c>
      <c r="P197" s="17">
        <f t="shared" si="31"/>
        <v>0</v>
      </c>
    </row>
    <row r="198" spans="8:16" x14ac:dyDescent="0.25">
      <c r="H198" s="15">
        <f t="shared" si="24"/>
        <v>0.02</v>
      </c>
      <c r="I198" s="16">
        <f t="shared" si="25"/>
        <v>0</v>
      </c>
      <c r="J198" s="16">
        <f t="shared" si="26"/>
        <v>0</v>
      </c>
      <c r="K198" s="17">
        <f t="shared" si="27"/>
        <v>0</v>
      </c>
      <c r="L198" s="17">
        <f t="shared" si="28"/>
        <v>0</v>
      </c>
      <c r="N198" s="17">
        <f t="shared" si="29"/>
        <v>0</v>
      </c>
      <c r="O198" s="17">
        <f t="shared" si="30"/>
        <v>0</v>
      </c>
      <c r="P198" s="17">
        <f t="shared" si="31"/>
        <v>0</v>
      </c>
    </row>
    <row r="199" spans="8:16" x14ac:dyDescent="0.25">
      <c r="H199" s="15">
        <f t="shared" si="24"/>
        <v>0.02</v>
      </c>
      <c r="I199" s="16">
        <f t="shared" si="25"/>
        <v>0</v>
      </c>
      <c r="J199" s="16">
        <f t="shared" si="26"/>
        <v>0</v>
      </c>
      <c r="K199" s="17">
        <f t="shared" si="27"/>
        <v>0</v>
      </c>
      <c r="L199" s="17">
        <f t="shared" si="28"/>
        <v>0</v>
      </c>
      <c r="N199" s="17">
        <f t="shared" si="29"/>
        <v>0</v>
      </c>
      <c r="O199" s="17">
        <f t="shared" si="30"/>
        <v>0</v>
      </c>
      <c r="P199" s="17">
        <f t="shared" si="31"/>
        <v>0</v>
      </c>
    </row>
    <row r="200" spans="8:16" x14ac:dyDescent="0.25">
      <c r="H200" s="15">
        <f t="shared" si="24"/>
        <v>0.02</v>
      </c>
      <c r="I200" s="16">
        <f t="shared" si="25"/>
        <v>0</v>
      </c>
      <c r="J200" s="16">
        <f t="shared" si="26"/>
        <v>0</v>
      </c>
      <c r="K200" s="17">
        <f t="shared" si="27"/>
        <v>0</v>
      </c>
      <c r="L200" s="17">
        <f t="shared" si="28"/>
        <v>0</v>
      </c>
      <c r="N200" s="17">
        <f t="shared" si="29"/>
        <v>0</v>
      </c>
      <c r="O200" s="17">
        <f t="shared" si="30"/>
        <v>0</v>
      </c>
      <c r="P200" s="17">
        <f t="shared" si="31"/>
        <v>0</v>
      </c>
    </row>
    <row r="201" spans="8:16" x14ac:dyDescent="0.25">
      <c r="H201" s="15">
        <f t="shared" si="24"/>
        <v>0.02</v>
      </c>
      <c r="I201" s="16">
        <f t="shared" si="25"/>
        <v>0</v>
      </c>
      <c r="J201" s="16">
        <f t="shared" si="26"/>
        <v>0</v>
      </c>
      <c r="K201" s="17">
        <f t="shared" si="27"/>
        <v>0</v>
      </c>
      <c r="L201" s="17">
        <f t="shared" si="28"/>
        <v>0</v>
      </c>
      <c r="N201" s="17">
        <f t="shared" si="29"/>
        <v>0</v>
      </c>
      <c r="O201" s="17">
        <f t="shared" si="30"/>
        <v>0</v>
      </c>
      <c r="P201" s="17">
        <f t="shared" si="31"/>
        <v>0</v>
      </c>
    </row>
    <row r="202" spans="8:16" x14ac:dyDescent="0.25">
      <c r="H202" s="15">
        <f t="shared" si="24"/>
        <v>0.02</v>
      </c>
      <c r="I202" s="16">
        <f t="shared" si="25"/>
        <v>0</v>
      </c>
      <c r="J202" s="16">
        <f t="shared" si="26"/>
        <v>0</v>
      </c>
      <c r="K202" s="17">
        <f t="shared" si="27"/>
        <v>0</v>
      </c>
      <c r="L202" s="17">
        <f t="shared" si="28"/>
        <v>0</v>
      </c>
      <c r="N202" s="17">
        <f t="shared" si="29"/>
        <v>0</v>
      </c>
      <c r="O202" s="17">
        <f t="shared" si="30"/>
        <v>0</v>
      </c>
      <c r="P202" s="17">
        <f t="shared" si="31"/>
        <v>0</v>
      </c>
    </row>
    <row r="203" spans="8:16" x14ac:dyDescent="0.25">
      <c r="H203" s="15">
        <f t="shared" si="24"/>
        <v>0.02</v>
      </c>
      <c r="I203" s="16">
        <f t="shared" si="25"/>
        <v>0</v>
      </c>
      <c r="J203" s="16">
        <f t="shared" si="26"/>
        <v>0</v>
      </c>
      <c r="K203" s="17">
        <f t="shared" si="27"/>
        <v>0</v>
      </c>
      <c r="L203" s="17">
        <f t="shared" si="28"/>
        <v>0</v>
      </c>
      <c r="N203" s="17">
        <f t="shared" si="29"/>
        <v>0</v>
      </c>
      <c r="O203" s="17">
        <f t="shared" si="30"/>
        <v>0</v>
      </c>
      <c r="P203" s="17">
        <f t="shared" si="31"/>
        <v>0</v>
      </c>
    </row>
    <row r="204" spans="8:16" x14ac:dyDescent="0.25">
      <c r="H204" s="15">
        <f t="shared" si="24"/>
        <v>0.02</v>
      </c>
      <c r="I204" s="16">
        <f t="shared" si="25"/>
        <v>0</v>
      </c>
      <c r="J204" s="16">
        <f t="shared" si="26"/>
        <v>0</v>
      </c>
      <c r="K204" s="17">
        <f t="shared" si="27"/>
        <v>0</v>
      </c>
      <c r="L204" s="17">
        <f t="shared" si="28"/>
        <v>0</v>
      </c>
      <c r="N204" s="17">
        <f t="shared" si="29"/>
        <v>0</v>
      </c>
      <c r="O204" s="17">
        <f t="shared" si="30"/>
        <v>0</v>
      </c>
      <c r="P204" s="17">
        <f t="shared" si="31"/>
        <v>0</v>
      </c>
    </row>
    <row r="205" spans="8:16" x14ac:dyDescent="0.25">
      <c r="H205" s="15">
        <f t="shared" si="24"/>
        <v>0.02</v>
      </c>
      <c r="I205" s="16">
        <f t="shared" si="25"/>
        <v>0</v>
      </c>
      <c r="J205" s="16">
        <f t="shared" si="26"/>
        <v>0</v>
      </c>
      <c r="K205" s="17">
        <f t="shared" si="27"/>
        <v>0</v>
      </c>
      <c r="L205" s="17">
        <f t="shared" si="28"/>
        <v>0</v>
      </c>
      <c r="N205" s="17">
        <f t="shared" si="29"/>
        <v>0</v>
      </c>
      <c r="O205" s="17">
        <f t="shared" si="30"/>
        <v>0</v>
      </c>
      <c r="P205" s="17">
        <f t="shared" si="31"/>
        <v>0</v>
      </c>
    </row>
    <row r="206" spans="8:16" x14ac:dyDescent="0.25">
      <c r="H206" s="15">
        <f t="shared" si="24"/>
        <v>0.02</v>
      </c>
      <c r="I206" s="16">
        <f t="shared" si="25"/>
        <v>0</v>
      </c>
      <c r="J206" s="16">
        <f t="shared" si="26"/>
        <v>0</v>
      </c>
      <c r="K206" s="17">
        <f t="shared" si="27"/>
        <v>0</v>
      </c>
      <c r="L206" s="17">
        <f t="shared" si="28"/>
        <v>0</v>
      </c>
      <c r="N206" s="17">
        <f t="shared" si="29"/>
        <v>0</v>
      </c>
      <c r="O206" s="17">
        <f t="shared" si="30"/>
        <v>0</v>
      </c>
      <c r="P206" s="17">
        <f t="shared" si="31"/>
        <v>0</v>
      </c>
    </row>
    <row r="207" spans="8:16" x14ac:dyDescent="0.25">
      <c r="H207" s="15">
        <f t="shared" si="24"/>
        <v>0.02</v>
      </c>
      <c r="I207" s="16">
        <f t="shared" si="25"/>
        <v>0</v>
      </c>
      <c r="J207" s="16">
        <f t="shared" si="26"/>
        <v>0</v>
      </c>
      <c r="K207" s="17">
        <f t="shared" si="27"/>
        <v>0</v>
      </c>
      <c r="L207" s="17">
        <f t="shared" si="28"/>
        <v>0</v>
      </c>
      <c r="N207" s="17">
        <f t="shared" si="29"/>
        <v>0</v>
      </c>
      <c r="O207" s="17">
        <f t="shared" si="30"/>
        <v>0</v>
      </c>
      <c r="P207" s="17">
        <f t="shared" si="31"/>
        <v>0</v>
      </c>
    </row>
    <row r="208" spans="8:16" x14ac:dyDescent="0.25">
      <c r="H208" s="15">
        <f t="shared" si="24"/>
        <v>0.02</v>
      </c>
      <c r="I208" s="16">
        <f t="shared" si="25"/>
        <v>0</v>
      </c>
      <c r="J208" s="16">
        <f t="shared" si="26"/>
        <v>0</v>
      </c>
      <c r="K208" s="17">
        <f t="shared" si="27"/>
        <v>0</v>
      </c>
      <c r="L208" s="17">
        <f t="shared" si="28"/>
        <v>0</v>
      </c>
      <c r="N208" s="17">
        <f t="shared" si="29"/>
        <v>0</v>
      </c>
      <c r="O208" s="17">
        <f t="shared" si="30"/>
        <v>0</v>
      </c>
      <c r="P208" s="17">
        <f t="shared" si="31"/>
        <v>0</v>
      </c>
    </row>
    <row r="209" spans="8:16" x14ac:dyDescent="0.25">
      <c r="H209" s="15">
        <f t="shared" si="24"/>
        <v>0.02</v>
      </c>
      <c r="I209" s="16">
        <f t="shared" si="25"/>
        <v>0</v>
      </c>
      <c r="J209" s="16">
        <f t="shared" si="26"/>
        <v>0</v>
      </c>
      <c r="K209" s="17">
        <f t="shared" si="27"/>
        <v>0</v>
      </c>
      <c r="L209" s="17">
        <f t="shared" si="28"/>
        <v>0</v>
      </c>
      <c r="N209" s="17">
        <f t="shared" si="29"/>
        <v>0</v>
      </c>
      <c r="O209" s="17">
        <f t="shared" si="30"/>
        <v>0</v>
      </c>
      <c r="P209" s="17">
        <f t="shared" si="31"/>
        <v>0</v>
      </c>
    </row>
    <row r="210" spans="8:16" x14ac:dyDescent="0.25">
      <c r="H210" s="15">
        <f t="shared" si="24"/>
        <v>0.02</v>
      </c>
      <c r="I210" s="16">
        <f t="shared" si="25"/>
        <v>0</v>
      </c>
      <c r="J210" s="16">
        <f t="shared" si="26"/>
        <v>0</v>
      </c>
      <c r="K210" s="17">
        <f t="shared" si="27"/>
        <v>0</v>
      </c>
      <c r="L210" s="17">
        <f t="shared" si="28"/>
        <v>0</v>
      </c>
      <c r="N210" s="17">
        <f t="shared" si="29"/>
        <v>0</v>
      </c>
      <c r="O210" s="17">
        <f t="shared" si="30"/>
        <v>0</v>
      </c>
      <c r="P210" s="17">
        <f t="shared" si="31"/>
        <v>0</v>
      </c>
    </row>
    <row r="211" spans="8:16" x14ac:dyDescent="0.25">
      <c r="H211" s="15">
        <f t="shared" si="24"/>
        <v>0.02</v>
      </c>
      <c r="I211" s="16">
        <f t="shared" si="25"/>
        <v>0</v>
      </c>
      <c r="J211" s="16">
        <f t="shared" si="26"/>
        <v>0</v>
      </c>
      <c r="K211" s="17">
        <f t="shared" si="27"/>
        <v>0</v>
      </c>
      <c r="L211" s="17">
        <f t="shared" si="28"/>
        <v>0</v>
      </c>
      <c r="N211" s="17">
        <f t="shared" si="29"/>
        <v>0</v>
      </c>
      <c r="O211" s="17">
        <f t="shared" si="30"/>
        <v>0</v>
      </c>
      <c r="P211" s="17">
        <f t="shared" si="31"/>
        <v>0</v>
      </c>
    </row>
    <row r="212" spans="8:16" x14ac:dyDescent="0.25">
      <c r="H212" s="15">
        <f t="shared" si="24"/>
        <v>0.02</v>
      </c>
      <c r="I212" s="16">
        <f t="shared" si="25"/>
        <v>0</v>
      </c>
      <c r="J212" s="16">
        <f t="shared" si="26"/>
        <v>0</v>
      </c>
      <c r="K212" s="17">
        <f t="shared" si="27"/>
        <v>0</v>
      </c>
      <c r="L212" s="17">
        <f t="shared" si="28"/>
        <v>0</v>
      </c>
      <c r="N212" s="17">
        <f t="shared" si="29"/>
        <v>0</v>
      </c>
      <c r="O212" s="17">
        <f t="shared" si="30"/>
        <v>0</v>
      </c>
      <c r="P212" s="17">
        <f t="shared" si="31"/>
        <v>0</v>
      </c>
    </row>
    <row r="213" spans="8:16" x14ac:dyDescent="0.25">
      <c r="H213" s="15">
        <f t="shared" si="24"/>
        <v>0.02</v>
      </c>
      <c r="I213" s="16">
        <f t="shared" si="25"/>
        <v>0</v>
      </c>
      <c r="J213" s="16">
        <f t="shared" si="26"/>
        <v>0</v>
      </c>
      <c r="K213" s="17">
        <f t="shared" si="27"/>
        <v>0</v>
      </c>
      <c r="L213" s="17">
        <f t="shared" si="28"/>
        <v>0</v>
      </c>
      <c r="N213" s="17">
        <f t="shared" si="29"/>
        <v>0</v>
      </c>
      <c r="O213" s="17">
        <f t="shared" si="30"/>
        <v>0</v>
      </c>
      <c r="P213" s="17">
        <f t="shared" si="31"/>
        <v>0</v>
      </c>
    </row>
    <row r="214" spans="8:16" x14ac:dyDescent="0.25">
      <c r="H214" s="15">
        <f t="shared" si="24"/>
        <v>0.02</v>
      </c>
      <c r="I214" s="16">
        <f t="shared" si="25"/>
        <v>0</v>
      </c>
      <c r="J214" s="16">
        <f t="shared" si="26"/>
        <v>0</v>
      </c>
      <c r="K214" s="17">
        <f t="shared" si="27"/>
        <v>0</v>
      </c>
      <c r="L214" s="17">
        <f t="shared" si="28"/>
        <v>0</v>
      </c>
      <c r="N214" s="17">
        <f t="shared" si="29"/>
        <v>0</v>
      </c>
      <c r="O214" s="17">
        <f t="shared" si="30"/>
        <v>0</v>
      </c>
      <c r="P214" s="17">
        <f t="shared" si="31"/>
        <v>0</v>
      </c>
    </row>
    <row r="215" spans="8:16" x14ac:dyDescent="0.25">
      <c r="H215" s="15">
        <f t="shared" si="24"/>
        <v>0.02</v>
      </c>
      <c r="I215" s="16">
        <f t="shared" si="25"/>
        <v>0</v>
      </c>
      <c r="J215" s="16">
        <f t="shared" si="26"/>
        <v>0</v>
      </c>
      <c r="K215" s="17">
        <f t="shared" si="27"/>
        <v>0</v>
      </c>
      <c r="L215" s="17">
        <f t="shared" si="28"/>
        <v>0</v>
      </c>
      <c r="N215" s="17">
        <f t="shared" si="29"/>
        <v>0</v>
      </c>
      <c r="O215" s="17">
        <f t="shared" si="30"/>
        <v>0</v>
      </c>
      <c r="P215" s="17">
        <f t="shared" si="31"/>
        <v>0</v>
      </c>
    </row>
    <row r="216" spans="8:16" x14ac:dyDescent="0.25">
      <c r="H216" s="15">
        <f t="shared" si="24"/>
        <v>0.02</v>
      </c>
      <c r="I216" s="16">
        <f t="shared" si="25"/>
        <v>0</v>
      </c>
      <c r="J216" s="16">
        <f t="shared" si="26"/>
        <v>0</v>
      </c>
      <c r="K216" s="17">
        <f t="shared" si="27"/>
        <v>0</v>
      </c>
      <c r="L216" s="17">
        <f t="shared" si="28"/>
        <v>0</v>
      </c>
      <c r="N216" s="17">
        <f t="shared" si="29"/>
        <v>0</v>
      </c>
      <c r="O216" s="17">
        <f t="shared" si="30"/>
        <v>0</v>
      </c>
      <c r="P216" s="17">
        <f t="shared" si="31"/>
        <v>0</v>
      </c>
    </row>
    <row r="217" spans="8:16" x14ac:dyDescent="0.25">
      <c r="H217" s="15">
        <f t="shared" si="24"/>
        <v>0.02</v>
      </c>
      <c r="I217" s="16">
        <f t="shared" si="25"/>
        <v>0</v>
      </c>
      <c r="J217" s="16">
        <f t="shared" si="26"/>
        <v>0</v>
      </c>
      <c r="K217" s="17">
        <f t="shared" si="27"/>
        <v>0</v>
      </c>
      <c r="L217" s="17">
        <f t="shared" si="28"/>
        <v>0</v>
      </c>
      <c r="N217" s="17">
        <f t="shared" si="29"/>
        <v>0</v>
      </c>
      <c r="O217" s="17">
        <f t="shared" si="30"/>
        <v>0</v>
      </c>
      <c r="P217" s="17">
        <f t="shared" si="31"/>
        <v>0</v>
      </c>
    </row>
    <row r="218" spans="8:16" x14ac:dyDescent="0.25">
      <c r="H218" s="15">
        <f t="shared" si="24"/>
        <v>0.02</v>
      </c>
      <c r="I218" s="16">
        <f t="shared" si="25"/>
        <v>0</v>
      </c>
      <c r="J218" s="16">
        <f t="shared" si="26"/>
        <v>0</v>
      </c>
      <c r="K218" s="17">
        <f t="shared" si="27"/>
        <v>0</v>
      </c>
      <c r="L218" s="17">
        <f t="shared" si="28"/>
        <v>0</v>
      </c>
      <c r="N218" s="17">
        <f t="shared" si="29"/>
        <v>0</v>
      </c>
      <c r="O218" s="17">
        <f t="shared" si="30"/>
        <v>0</v>
      </c>
      <c r="P218" s="17">
        <f t="shared" si="31"/>
        <v>0</v>
      </c>
    </row>
    <row r="219" spans="8:16" x14ac:dyDescent="0.25">
      <c r="H219" s="15">
        <f t="shared" si="24"/>
        <v>0.02</v>
      </c>
      <c r="I219" s="16">
        <f t="shared" si="25"/>
        <v>0</v>
      </c>
      <c r="J219" s="16">
        <f t="shared" si="26"/>
        <v>0</v>
      </c>
      <c r="K219" s="17">
        <f t="shared" si="27"/>
        <v>0</v>
      </c>
      <c r="L219" s="17">
        <f t="shared" si="28"/>
        <v>0</v>
      </c>
      <c r="N219" s="17">
        <f t="shared" si="29"/>
        <v>0</v>
      </c>
      <c r="O219" s="17">
        <f t="shared" si="30"/>
        <v>0</v>
      </c>
      <c r="P219" s="17">
        <f t="shared" si="31"/>
        <v>0</v>
      </c>
    </row>
    <row r="220" spans="8:16" x14ac:dyDescent="0.25">
      <c r="H220" s="15">
        <f t="shared" si="24"/>
        <v>0.02</v>
      </c>
      <c r="I220" s="16">
        <f t="shared" si="25"/>
        <v>0</v>
      </c>
      <c r="J220" s="16">
        <f t="shared" si="26"/>
        <v>0</v>
      </c>
      <c r="K220" s="17">
        <f t="shared" si="27"/>
        <v>0</v>
      </c>
      <c r="L220" s="17">
        <f t="shared" si="28"/>
        <v>0</v>
      </c>
      <c r="N220" s="17">
        <f t="shared" si="29"/>
        <v>0</v>
      </c>
      <c r="O220" s="17">
        <f t="shared" si="30"/>
        <v>0</v>
      </c>
      <c r="P220" s="17">
        <f t="shared" si="31"/>
        <v>0</v>
      </c>
    </row>
    <row r="221" spans="8:16" x14ac:dyDescent="0.25">
      <c r="H221" s="15">
        <f t="shared" si="24"/>
        <v>0.02</v>
      </c>
      <c r="I221" s="16">
        <f t="shared" si="25"/>
        <v>0</v>
      </c>
      <c r="J221" s="16">
        <f t="shared" si="26"/>
        <v>0</v>
      </c>
      <c r="K221" s="17">
        <f t="shared" si="27"/>
        <v>0</v>
      </c>
      <c r="L221" s="17">
        <f t="shared" si="28"/>
        <v>0</v>
      </c>
      <c r="N221" s="17">
        <f t="shared" si="29"/>
        <v>0</v>
      </c>
      <c r="O221" s="17">
        <f t="shared" si="30"/>
        <v>0</v>
      </c>
      <c r="P221" s="17">
        <f t="shared" si="31"/>
        <v>0</v>
      </c>
    </row>
    <row r="222" spans="8:16" x14ac:dyDescent="0.25">
      <c r="H222" s="15">
        <f t="shared" si="24"/>
        <v>0.02</v>
      </c>
      <c r="I222" s="16">
        <f t="shared" si="25"/>
        <v>0</v>
      </c>
      <c r="J222" s="16">
        <f t="shared" si="26"/>
        <v>0</v>
      </c>
      <c r="K222" s="17">
        <f t="shared" si="27"/>
        <v>0</v>
      </c>
      <c r="L222" s="17">
        <f t="shared" si="28"/>
        <v>0</v>
      </c>
      <c r="N222" s="17">
        <f t="shared" si="29"/>
        <v>0</v>
      </c>
      <c r="O222" s="17">
        <f t="shared" si="30"/>
        <v>0</v>
      </c>
      <c r="P222" s="17">
        <f t="shared" si="31"/>
        <v>0</v>
      </c>
    </row>
    <row r="223" spans="8:16" x14ac:dyDescent="0.25">
      <c r="H223" s="15">
        <f t="shared" si="24"/>
        <v>0.02</v>
      </c>
      <c r="I223" s="16">
        <f t="shared" si="25"/>
        <v>0</v>
      </c>
      <c r="J223" s="16">
        <f t="shared" si="26"/>
        <v>0</v>
      </c>
      <c r="K223" s="17">
        <f t="shared" si="27"/>
        <v>0</v>
      </c>
      <c r="L223" s="17">
        <f t="shared" si="28"/>
        <v>0</v>
      </c>
      <c r="N223" s="17">
        <f t="shared" si="29"/>
        <v>0</v>
      </c>
      <c r="O223" s="17">
        <f t="shared" si="30"/>
        <v>0</v>
      </c>
      <c r="P223" s="17">
        <f t="shared" si="31"/>
        <v>0</v>
      </c>
    </row>
    <row r="224" spans="8:16" x14ac:dyDescent="0.25">
      <c r="H224" s="15">
        <f t="shared" si="24"/>
        <v>0.02</v>
      </c>
      <c r="I224" s="16">
        <f t="shared" si="25"/>
        <v>0</v>
      </c>
      <c r="J224" s="16">
        <f t="shared" si="26"/>
        <v>0</v>
      </c>
      <c r="K224" s="17">
        <f t="shared" si="27"/>
        <v>0</v>
      </c>
      <c r="L224" s="17">
        <f t="shared" si="28"/>
        <v>0</v>
      </c>
      <c r="N224" s="17">
        <f t="shared" si="29"/>
        <v>0</v>
      </c>
      <c r="O224" s="17">
        <f t="shared" si="30"/>
        <v>0</v>
      </c>
      <c r="P224" s="17">
        <f t="shared" si="31"/>
        <v>0</v>
      </c>
    </row>
    <row r="225" spans="8:16" x14ac:dyDescent="0.25">
      <c r="H225" s="15">
        <f t="shared" si="24"/>
        <v>0.02</v>
      </c>
      <c r="I225" s="16">
        <f t="shared" si="25"/>
        <v>0</v>
      </c>
      <c r="J225" s="16">
        <f t="shared" si="26"/>
        <v>0</v>
      </c>
      <c r="K225" s="17">
        <f t="shared" si="27"/>
        <v>0</v>
      </c>
      <c r="L225" s="17">
        <f t="shared" si="28"/>
        <v>0</v>
      </c>
      <c r="N225" s="17">
        <f t="shared" si="29"/>
        <v>0</v>
      </c>
      <c r="O225" s="17">
        <f t="shared" si="30"/>
        <v>0</v>
      </c>
      <c r="P225" s="17">
        <f t="shared" si="31"/>
        <v>0</v>
      </c>
    </row>
    <row r="226" spans="8:16" x14ac:dyDescent="0.25">
      <c r="H226" s="15">
        <f t="shared" si="24"/>
        <v>0.02</v>
      </c>
      <c r="I226" s="16">
        <f t="shared" si="25"/>
        <v>0</v>
      </c>
      <c r="J226" s="16">
        <f t="shared" si="26"/>
        <v>0</v>
      </c>
      <c r="K226" s="17">
        <f t="shared" si="27"/>
        <v>0</v>
      </c>
      <c r="L226" s="17">
        <f t="shared" si="28"/>
        <v>0</v>
      </c>
      <c r="N226" s="17">
        <f t="shared" si="29"/>
        <v>0</v>
      </c>
      <c r="O226" s="17">
        <f t="shared" si="30"/>
        <v>0</v>
      </c>
      <c r="P226" s="17">
        <f t="shared" si="31"/>
        <v>0</v>
      </c>
    </row>
    <row r="227" spans="8:16" x14ac:dyDescent="0.25">
      <c r="H227" s="15">
        <f t="shared" si="24"/>
        <v>0.02</v>
      </c>
      <c r="I227" s="16">
        <f t="shared" si="25"/>
        <v>0</v>
      </c>
      <c r="J227" s="16">
        <f t="shared" si="26"/>
        <v>0</v>
      </c>
      <c r="K227" s="17">
        <f t="shared" si="27"/>
        <v>0</v>
      </c>
      <c r="L227" s="17">
        <f t="shared" si="28"/>
        <v>0</v>
      </c>
      <c r="N227" s="17">
        <f t="shared" si="29"/>
        <v>0</v>
      </c>
      <c r="O227" s="17">
        <f t="shared" si="30"/>
        <v>0</v>
      </c>
      <c r="P227" s="17">
        <f t="shared" si="31"/>
        <v>0</v>
      </c>
    </row>
    <row r="228" spans="8:16" x14ac:dyDescent="0.25">
      <c r="H228" s="15">
        <f t="shared" si="24"/>
        <v>0.02</v>
      </c>
      <c r="I228" s="16">
        <f t="shared" si="25"/>
        <v>0</v>
      </c>
      <c r="J228" s="16">
        <f t="shared" si="26"/>
        <v>0</v>
      </c>
      <c r="K228" s="17">
        <f t="shared" si="27"/>
        <v>0</v>
      </c>
      <c r="L228" s="17">
        <f t="shared" si="28"/>
        <v>0</v>
      </c>
      <c r="N228" s="17">
        <f t="shared" si="29"/>
        <v>0</v>
      </c>
      <c r="O228" s="17">
        <f t="shared" si="30"/>
        <v>0</v>
      </c>
      <c r="P228" s="17">
        <f t="shared" si="31"/>
        <v>0</v>
      </c>
    </row>
    <row r="229" spans="8:16" x14ac:dyDescent="0.25">
      <c r="H229" s="15">
        <f t="shared" si="24"/>
        <v>0.02</v>
      </c>
      <c r="I229" s="16">
        <f t="shared" si="25"/>
        <v>0</v>
      </c>
      <c r="J229" s="16">
        <f t="shared" si="26"/>
        <v>0</v>
      </c>
      <c r="K229" s="17">
        <f t="shared" si="27"/>
        <v>0</v>
      </c>
      <c r="L229" s="17">
        <f t="shared" si="28"/>
        <v>0</v>
      </c>
      <c r="N229" s="17">
        <f t="shared" si="29"/>
        <v>0</v>
      </c>
      <c r="O229" s="17">
        <f t="shared" si="30"/>
        <v>0</v>
      </c>
      <c r="P229" s="17">
        <f t="shared" si="31"/>
        <v>0</v>
      </c>
    </row>
    <row r="230" spans="8:16" x14ac:dyDescent="0.25">
      <c r="H230" s="15">
        <f t="shared" si="24"/>
        <v>0.02</v>
      </c>
      <c r="I230" s="16">
        <f t="shared" si="25"/>
        <v>0</v>
      </c>
      <c r="J230" s="16">
        <f t="shared" si="26"/>
        <v>0</v>
      </c>
      <c r="K230" s="17">
        <f t="shared" si="27"/>
        <v>0</v>
      </c>
      <c r="L230" s="17">
        <f t="shared" si="28"/>
        <v>0</v>
      </c>
      <c r="N230" s="17">
        <f t="shared" si="29"/>
        <v>0</v>
      </c>
      <c r="O230" s="17">
        <f t="shared" si="30"/>
        <v>0</v>
      </c>
      <c r="P230" s="17">
        <f t="shared" si="31"/>
        <v>0</v>
      </c>
    </row>
    <row r="231" spans="8:16" x14ac:dyDescent="0.25">
      <c r="H231" s="15">
        <f t="shared" si="24"/>
        <v>0.02</v>
      </c>
      <c r="I231" s="16">
        <f t="shared" si="25"/>
        <v>0</v>
      </c>
      <c r="J231" s="16">
        <f t="shared" si="26"/>
        <v>0</v>
      </c>
      <c r="K231" s="17">
        <f t="shared" si="27"/>
        <v>0</v>
      </c>
      <c r="L231" s="17">
        <f t="shared" si="28"/>
        <v>0</v>
      </c>
      <c r="N231" s="17">
        <f t="shared" si="29"/>
        <v>0</v>
      </c>
      <c r="O231" s="17">
        <f t="shared" si="30"/>
        <v>0</v>
      </c>
      <c r="P231" s="17">
        <f t="shared" si="31"/>
        <v>0</v>
      </c>
    </row>
    <row r="232" spans="8:16" x14ac:dyDescent="0.25">
      <c r="H232" s="15">
        <f t="shared" si="24"/>
        <v>0.02</v>
      </c>
      <c r="I232" s="16">
        <f t="shared" si="25"/>
        <v>0</v>
      </c>
      <c r="J232" s="16">
        <f t="shared" si="26"/>
        <v>0</v>
      </c>
      <c r="K232" s="17">
        <f t="shared" si="27"/>
        <v>0</v>
      </c>
      <c r="L232" s="17">
        <f t="shared" si="28"/>
        <v>0</v>
      </c>
      <c r="N232" s="17">
        <f t="shared" si="29"/>
        <v>0</v>
      </c>
      <c r="O232" s="17">
        <f t="shared" si="30"/>
        <v>0</v>
      </c>
      <c r="P232" s="17">
        <f t="shared" si="31"/>
        <v>0</v>
      </c>
    </row>
    <row r="233" spans="8:16" x14ac:dyDescent="0.25">
      <c r="H233" s="15">
        <f t="shared" si="24"/>
        <v>0.02</v>
      </c>
      <c r="I233" s="16">
        <f t="shared" si="25"/>
        <v>0</v>
      </c>
      <c r="J233" s="16">
        <f t="shared" si="26"/>
        <v>0</v>
      </c>
      <c r="K233" s="17">
        <f t="shared" si="27"/>
        <v>0</v>
      </c>
      <c r="L233" s="17">
        <f t="shared" si="28"/>
        <v>0</v>
      </c>
      <c r="N233" s="17">
        <f t="shared" si="29"/>
        <v>0</v>
      </c>
      <c r="O233" s="17">
        <f t="shared" si="30"/>
        <v>0</v>
      </c>
      <c r="P233" s="17">
        <f t="shared" si="31"/>
        <v>0</v>
      </c>
    </row>
    <row r="234" spans="8:16" x14ac:dyDescent="0.25">
      <c r="H234" s="15">
        <f t="shared" si="24"/>
        <v>0.02</v>
      </c>
      <c r="I234" s="16">
        <f t="shared" si="25"/>
        <v>0</v>
      </c>
      <c r="J234" s="16">
        <f t="shared" si="26"/>
        <v>0</v>
      </c>
      <c r="K234" s="17">
        <f t="shared" si="27"/>
        <v>0</v>
      </c>
      <c r="L234" s="17">
        <f t="shared" si="28"/>
        <v>0</v>
      </c>
      <c r="N234" s="17">
        <f t="shared" si="29"/>
        <v>0</v>
      </c>
      <c r="O234" s="17">
        <f t="shared" si="30"/>
        <v>0</v>
      </c>
      <c r="P234" s="17">
        <f t="shared" si="31"/>
        <v>0</v>
      </c>
    </row>
    <row r="235" spans="8:16" x14ac:dyDescent="0.25">
      <c r="H235" s="15">
        <f t="shared" si="24"/>
        <v>0.02</v>
      </c>
      <c r="I235" s="16">
        <f t="shared" si="25"/>
        <v>0</v>
      </c>
      <c r="J235" s="16">
        <f t="shared" si="26"/>
        <v>0</v>
      </c>
      <c r="K235" s="17">
        <f t="shared" si="27"/>
        <v>0</v>
      </c>
      <c r="L235" s="17">
        <f t="shared" si="28"/>
        <v>0</v>
      </c>
      <c r="N235" s="17">
        <f t="shared" si="29"/>
        <v>0</v>
      </c>
      <c r="O235" s="17">
        <f t="shared" si="30"/>
        <v>0</v>
      </c>
      <c r="P235" s="17">
        <f t="shared" si="31"/>
        <v>0</v>
      </c>
    </row>
    <row r="236" spans="8:16" x14ac:dyDescent="0.25">
      <c r="H236" s="15">
        <f t="shared" si="24"/>
        <v>0.02</v>
      </c>
      <c r="I236" s="16">
        <f t="shared" si="25"/>
        <v>0</v>
      </c>
      <c r="J236" s="16">
        <f t="shared" si="26"/>
        <v>0</v>
      </c>
      <c r="K236" s="17">
        <f t="shared" si="27"/>
        <v>0</v>
      </c>
      <c r="L236" s="17">
        <f t="shared" si="28"/>
        <v>0</v>
      </c>
      <c r="N236" s="17">
        <f t="shared" si="29"/>
        <v>0</v>
      </c>
      <c r="O236" s="17">
        <f t="shared" si="30"/>
        <v>0</v>
      </c>
      <c r="P236" s="17">
        <f t="shared" si="31"/>
        <v>0</v>
      </c>
    </row>
    <row r="237" spans="8:16" x14ac:dyDescent="0.25">
      <c r="H237" s="15">
        <f t="shared" si="24"/>
        <v>0.02</v>
      </c>
      <c r="I237" s="16">
        <f t="shared" si="25"/>
        <v>0</v>
      </c>
      <c r="J237" s="16">
        <f t="shared" si="26"/>
        <v>0</v>
      </c>
      <c r="K237" s="17">
        <f t="shared" si="27"/>
        <v>0</v>
      </c>
      <c r="L237" s="17">
        <f t="shared" si="28"/>
        <v>0</v>
      </c>
      <c r="N237" s="17">
        <f t="shared" si="29"/>
        <v>0</v>
      </c>
      <c r="O237" s="17">
        <f t="shared" si="30"/>
        <v>0</v>
      </c>
      <c r="P237" s="17">
        <f t="shared" si="31"/>
        <v>0</v>
      </c>
    </row>
    <row r="238" spans="8:16" x14ac:dyDescent="0.25">
      <c r="H238" s="15">
        <f t="shared" si="24"/>
        <v>0.02</v>
      </c>
      <c r="I238" s="16">
        <f t="shared" si="25"/>
        <v>0</v>
      </c>
      <c r="J238" s="16">
        <f t="shared" si="26"/>
        <v>0</v>
      </c>
      <c r="K238" s="17">
        <f t="shared" si="27"/>
        <v>0</v>
      </c>
      <c r="L238" s="17">
        <f t="shared" si="28"/>
        <v>0</v>
      </c>
      <c r="N238" s="17">
        <f t="shared" si="29"/>
        <v>0</v>
      </c>
      <c r="O238" s="17">
        <f t="shared" si="30"/>
        <v>0</v>
      </c>
      <c r="P238" s="17">
        <f t="shared" si="31"/>
        <v>0</v>
      </c>
    </row>
    <row r="239" spans="8:16" x14ac:dyDescent="0.25">
      <c r="H239" s="15">
        <f t="shared" si="24"/>
        <v>0.02</v>
      </c>
      <c r="I239" s="16">
        <f t="shared" si="25"/>
        <v>0</v>
      </c>
      <c r="J239" s="16">
        <f t="shared" si="26"/>
        <v>0</v>
      </c>
      <c r="K239" s="17">
        <f t="shared" si="27"/>
        <v>0</v>
      </c>
      <c r="L239" s="17">
        <f t="shared" si="28"/>
        <v>0</v>
      </c>
      <c r="N239" s="17">
        <f t="shared" si="29"/>
        <v>0</v>
      </c>
      <c r="O239" s="17">
        <f t="shared" si="30"/>
        <v>0</v>
      </c>
      <c r="P239" s="17">
        <f t="shared" si="31"/>
        <v>0</v>
      </c>
    </row>
    <row r="240" spans="8:16" x14ac:dyDescent="0.25">
      <c r="H240" s="15">
        <f t="shared" si="24"/>
        <v>0.02</v>
      </c>
      <c r="I240" s="16">
        <f t="shared" si="25"/>
        <v>0</v>
      </c>
      <c r="J240" s="16">
        <f t="shared" si="26"/>
        <v>0</v>
      </c>
      <c r="K240" s="17">
        <f t="shared" si="27"/>
        <v>0</v>
      </c>
      <c r="L240" s="17">
        <f t="shared" si="28"/>
        <v>0</v>
      </c>
      <c r="N240" s="17">
        <f t="shared" si="29"/>
        <v>0</v>
      </c>
      <c r="O240" s="17">
        <f t="shared" si="30"/>
        <v>0</v>
      </c>
      <c r="P240" s="17">
        <f t="shared" si="31"/>
        <v>0</v>
      </c>
    </row>
    <row r="241" spans="8:16" x14ac:dyDescent="0.25">
      <c r="H241" s="15">
        <f t="shared" si="24"/>
        <v>0.02</v>
      </c>
      <c r="I241" s="16">
        <f t="shared" si="25"/>
        <v>0</v>
      </c>
      <c r="J241" s="16">
        <f t="shared" si="26"/>
        <v>0</v>
      </c>
      <c r="K241" s="17">
        <f t="shared" si="27"/>
        <v>0</v>
      </c>
      <c r="L241" s="17">
        <f t="shared" si="28"/>
        <v>0</v>
      </c>
      <c r="N241" s="17">
        <f t="shared" si="29"/>
        <v>0</v>
      </c>
      <c r="O241" s="17">
        <f t="shared" si="30"/>
        <v>0</v>
      </c>
      <c r="P241" s="17">
        <f t="shared" si="31"/>
        <v>0</v>
      </c>
    </row>
    <row r="242" spans="8:16" x14ac:dyDescent="0.25">
      <c r="H242" s="15">
        <f t="shared" si="24"/>
        <v>0.02</v>
      </c>
      <c r="I242" s="16">
        <f t="shared" si="25"/>
        <v>0</v>
      </c>
      <c r="J242" s="16">
        <f t="shared" si="26"/>
        <v>0</v>
      </c>
      <c r="K242" s="17">
        <f t="shared" si="27"/>
        <v>0</v>
      </c>
      <c r="L242" s="17">
        <f t="shared" si="28"/>
        <v>0</v>
      </c>
      <c r="N242" s="17">
        <f t="shared" si="29"/>
        <v>0</v>
      </c>
      <c r="O242" s="17">
        <f t="shared" si="30"/>
        <v>0</v>
      </c>
      <c r="P242" s="17">
        <f t="shared" si="31"/>
        <v>0</v>
      </c>
    </row>
    <row r="243" spans="8:16" x14ac:dyDescent="0.25">
      <c r="H243" s="15">
        <f t="shared" si="24"/>
        <v>0.02</v>
      </c>
      <c r="I243" s="16">
        <f t="shared" si="25"/>
        <v>0</v>
      </c>
      <c r="J243" s="16">
        <f t="shared" si="26"/>
        <v>0</v>
      </c>
      <c r="K243" s="17">
        <f t="shared" si="27"/>
        <v>0</v>
      </c>
      <c r="L243" s="17">
        <f t="shared" si="28"/>
        <v>0</v>
      </c>
      <c r="N243" s="17">
        <f t="shared" si="29"/>
        <v>0</v>
      </c>
      <c r="O243" s="17">
        <f t="shared" si="30"/>
        <v>0</v>
      </c>
      <c r="P243" s="17">
        <f t="shared" si="31"/>
        <v>0</v>
      </c>
    </row>
    <row r="244" spans="8:16" x14ac:dyDescent="0.25">
      <c r="H244" s="15">
        <f t="shared" si="24"/>
        <v>0.02</v>
      </c>
      <c r="I244" s="16">
        <f t="shared" si="25"/>
        <v>0</v>
      </c>
      <c r="J244" s="16">
        <f t="shared" si="26"/>
        <v>0</v>
      </c>
      <c r="K244" s="17">
        <f t="shared" si="27"/>
        <v>0</v>
      </c>
      <c r="L244" s="17">
        <f t="shared" si="28"/>
        <v>0</v>
      </c>
      <c r="N244" s="17">
        <f t="shared" si="29"/>
        <v>0</v>
      </c>
      <c r="O244" s="17">
        <f t="shared" si="30"/>
        <v>0</v>
      </c>
      <c r="P244" s="17">
        <f t="shared" si="31"/>
        <v>0</v>
      </c>
    </row>
    <row r="245" spans="8:16" x14ac:dyDescent="0.25">
      <c r="H245" s="15">
        <f t="shared" si="24"/>
        <v>0.02</v>
      </c>
      <c r="I245" s="16">
        <f t="shared" si="25"/>
        <v>0</v>
      </c>
      <c r="J245" s="16">
        <f t="shared" si="26"/>
        <v>0</v>
      </c>
      <c r="K245" s="17">
        <f t="shared" si="27"/>
        <v>0</v>
      </c>
      <c r="L245" s="17">
        <f t="shared" si="28"/>
        <v>0</v>
      </c>
      <c r="N245" s="17">
        <f t="shared" si="29"/>
        <v>0</v>
      </c>
      <c r="O245" s="17">
        <f t="shared" si="30"/>
        <v>0</v>
      </c>
      <c r="P245" s="17">
        <f t="shared" si="31"/>
        <v>0</v>
      </c>
    </row>
    <row r="246" spans="8:16" x14ac:dyDescent="0.25">
      <c r="H246" s="15">
        <f t="shared" si="24"/>
        <v>0.02</v>
      </c>
      <c r="I246" s="16">
        <f t="shared" si="25"/>
        <v>0</v>
      </c>
      <c r="J246" s="16">
        <f t="shared" si="26"/>
        <v>0</v>
      </c>
      <c r="K246" s="17">
        <f t="shared" si="27"/>
        <v>0</v>
      </c>
      <c r="L246" s="17">
        <f t="shared" si="28"/>
        <v>0</v>
      </c>
      <c r="N246" s="17">
        <f t="shared" si="29"/>
        <v>0</v>
      </c>
      <c r="O246" s="17">
        <f t="shared" si="30"/>
        <v>0</v>
      </c>
      <c r="P246" s="17">
        <f t="shared" si="31"/>
        <v>0</v>
      </c>
    </row>
    <row r="247" spans="8:16" x14ac:dyDescent="0.25">
      <c r="H247" s="15">
        <f t="shared" si="24"/>
        <v>0.02</v>
      </c>
      <c r="I247" s="16">
        <f t="shared" si="25"/>
        <v>0</v>
      </c>
      <c r="J247" s="16">
        <f t="shared" si="26"/>
        <v>0</v>
      </c>
      <c r="K247" s="17">
        <f t="shared" si="27"/>
        <v>0</v>
      </c>
      <c r="L247" s="17">
        <f t="shared" si="28"/>
        <v>0</v>
      </c>
      <c r="N247" s="17">
        <f t="shared" si="29"/>
        <v>0</v>
      </c>
      <c r="O247" s="17">
        <f t="shared" si="30"/>
        <v>0</v>
      </c>
      <c r="P247" s="17">
        <f t="shared" si="31"/>
        <v>0</v>
      </c>
    </row>
    <row r="248" spans="8:16" x14ac:dyDescent="0.25">
      <c r="H248" s="15">
        <f t="shared" si="24"/>
        <v>0.02</v>
      </c>
      <c r="I248" s="16">
        <f t="shared" si="25"/>
        <v>0</v>
      </c>
      <c r="J248" s="16">
        <f t="shared" si="26"/>
        <v>0</v>
      </c>
      <c r="K248" s="17">
        <f t="shared" si="27"/>
        <v>0</v>
      </c>
      <c r="L248" s="17">
        <f t="shared" si="28"/>
        <v>0</v>
      </c>
      <c r="N248" s="17">
        <f t="shared" si="29"/>
        <v>0</v>
      </c>
      <c r="O248" s="17">
        <f t="shared" si="30"/>
        <v>0</v>
      </c>
      <c r="P248" s="17">
        <f t="shared" si="31"/>
        <v>0</v>
      </c>
    </row>
    <row r="249" spans="8:16" x14ac:dyDescent="0.25">
      <c r="H249" s="15">
        <f t="shared" si="24"/>
        <v>0.02</v>
      </c>
      <c r="I249" s="16">
        <f t="shared" si="25"/>
        <v>0</v>
      </c>
      <c r="J249" s="16">
        <f t="shared" si="26"/>
        <v>0</v>
      </c>
      <c r="K249" s="17">
        <f t="shared" si="27"/>
        <v>0</v>
      </c>
      <c r="L249" s="17">
        <f t="shared" si="28"/>
        <v>0</v>
      </c>
      <c r="N249" s="17">
        <f t="shared" si="29"/>
        <v>0</v>
      </c>
      <c r="O249" s="17">
        <f t="shared" si="30"/>
        <v>0</v>
      </c>
      <c r="P249" s="17">
        <f t="shared" si="31"/>
        <v>0</v>
      </c>
    </row>
    <row r="250" spans="8:16" x14ac:dyDescent="0.25">
      <c r="H250" s="15">
        <f t="shared" si="24"/>
        <v>0.02</v>
      </c>
      <c r="I250" s="16">
        <f t="shared" si="25"/>
        <v>0</v>
      </c>
      <c r="J250" s="16">
        <f t="shared" si="26"/>
        <v>0</v>
      </c>
      <c r="K250" s="17">
        <f t="shared" si="27"/>
        <v>0</v>
      </c>
      <c r="L250" s="17">
        <f t="shared" si="28"/>
        <v>0</v>
      </c>
      <c r="N250" s="17">
        <f t="shared" si="29"/>
        <v>0</v>
      </c>
      <c r="O250" s="17">
        <f t="shared" si="30"/>
        <v>0</v>
      </c>
      <c r="P250" s="17">
        <f t="shared" si="31"/>
        <v>0</v>
      </c>
    </row>
    <row r="251" spans="8:16" x14ac:dyDescent="0.25">
      <c r="H251" s="15">
        <f t="shared" si="24"/>
        <v>0.02</v>
      </c>
      <c r="I251" s="16">
        <f t="shared" si="25"/>
        <v>0</v>
      </c>
      <c r="J251" s="16">
        <f t="shared" si="26"/>
        <v>0</v>
      </c>
      <c r="K251" s="17">
        <f t="shared" si="27"/>
        <v>0</v>
      </c>
      <c r="L251" s="17">
        <f t="shared" si="28"/>
        <v>0</v>
      </c>
      <c r="N251" s="17">
        <f t="shared" si="29"/>
        <v>0</v>
      </c>
      <c r="O251" s="17">
        <f t="shared" si="30"/>
        <v>0</v>
      </c>
      <c r="P251" s="17">
        <f t="shared" si="31"/>
        <v>0</v>
      </c>
    </row>
    <row r="252" spans="8:16" x14ac:dyDescent="0.25">
      <c r="H252" s="15">
        <f t="shared" si="24"/>
        <v>0.02</v>
      </c>
      <c r="I252" s="16">
        <f t="shared" si="25"/>
        <v>0</v>
      </c>
      <c r="J252" s="16">
        <f t="shared" si="26"/>
        <v>0</v>
      </c>
      <c r="K252" s="17">
        <f t="shared" si="27"/>
        <v>0</v>
      </c>
      <c r="L252" s="17">
        <f t="shared" si="28"/>
        <v>0</v>
      </c>
      <c r="N252" s="17">
        <f t="shared" si="29"/>
        <v>0</v>
      </c>
      <c r="O252" s="17">
        <f t="shared" si="30"/>
        <v>0</v>
      </c>
      <c r="P252" s="17">
        <f t="shared" si="31"/>
        <v>0</v>
      </c>
    </row>
    <row r="253" spans="8:16" x14ac:dyDescent="0.25">
      <c r="H253" s="15">
        <f t="shared" si="24"/>
        <v>0.02</v>
      </c>
      <c r="I253" s="16">
        <f t="shared" si="25"/>
        <v>0</v>
      </c>
      <c r="J253" s="16">
        <f t="shared" si="26"/>
        <v>0</v>
      </c>
      <c r="K253" s="17">
        <f t="shared" si="27"/>
        <v>0</v>
      </c>
      <c r="L253" s="17">
        <f t="shared" si="28"/>
        <v>0</v>
      </c>
      <c r="N253" s="17">
        <f t="shared" si="29"/>
        <v>0</v>
      </c>
      <c r="O253" s="17">
        <f t="shared" si="30"/>
        <v>0</v>
      </c>
      <c r="P253" s="17">
        <f t="shared" si="31"/>
        <v>0</v>
      </c>
    </row>
    <row r="254" spans="8:16" x14ac:dyDescent="0.25">
      <c r="H254" s="15">
        <f t="shared" si="24"/>
        <v>0.02</v>
      </c>
      <c r="I254" s="16">
        <f t="shared" si="25"/>
        <v>0</v>
      </c>
      <c r="J254" s="16">
        <f t="shared" si="26"/>
        <v>0</v>
      </c>
      <c r="K254" s="17">
        <f t="shared" si="27"/>
        <v>0</v>
      </c>
      <c r="L254" s="17">
        <f t="shared" si="28"/>
        <v>0</v>
      </c>
      <c r="N254" s="17">
        <f t="shared" si="29"/>
        <v>0</v>
      </c>
      <c r="O254" s="17">
        <f t="shared" si="30"/>
        <v>0</v>
      </c>
      <c r="P254" s="17">
        <f t="shared" si="31"/>
        <v>0</v>
      </c>
    </row>
    <row r="255" spans="8:16" x14ac:dyDescent="0.25">
      <c r="H255" s="15">
        <f t="shared" si="24"/>
        <v>0.02</v>
      </c>
      <c r="I255" s="16">
        <f t="shared" si="25"/>
        <v>0</v>
      </c>
      <c r="J255" s="16">
        <f t="shared" si="26"/>
        <v>0</v>
      </c>
      <c r="K255" s="17">
        <f t="shared" si="27"/>
        <v>0</v>
      </c>
      <c r="L255" s="17">
        <f t="shared" si="28"/>
        <v>0</v>
      </c>
      <c r="N255" s="17">
        <f t="shared" si="29"/>
        <v>0</v>
      </c>
      <c r="O255" s="17">
        <f t="shared" si="30"/>
        <v>0</v>
      </c>
      <c r="P255" s="17">
        <f t="shared" si="31"/>
        <v>0</v>
      </c>
    </row>
    <row r="256" spans="8:16" x14ac:dyDescent="0.25">
      <c r="H256" s="15">
        <f t="shared" si="24"/>
        <v>0.02</v>
      </c>
      <c r="I256" s="16">
        <f t="shared" si="25"/>
        <v>0</v>
      </c>
      <c r="J256" s="16">
        <f t="shared" si="26"/>
        <v>0</v>
      </c>
      <c r="K256" s="17">
        <f t="shared" si="27"/>
        <v>0</v>
      </c>
      <c r="L256" s="17">
        <f t="shared" si="28"/>
        <v>0</v>
      </c>
      <c r="N256" s="17">
        <f t="shared" si="29"/>
        <v>0</v>
      </c>
      <c r="O256" s="17">
        <f t="shared" si="30"/>
        <v>0</v>
      </c>
      <c r="P256" s="17">
        <f t="shared" si="31"/>
        <v>0</v>
      </c>
    </row>
    <row r="257" spans="8:16" x14ac:dyDescent="0.25">
      <c r="H257" s="15">
        <f t="shared" si="24"/>
        <v>0.02</v>
      </c>
      <c r="I257" s="16">
        <f t="shared" si="25"/>
        <v>0</v>
      </c>
      <c r="J257" s="16">
        <f t="shared" si="26"/>
        <v>0</v>
      </c>
      <c r="K257" s="17">
        <f t="shared" si="27"/>
        <v>0</v>
      </c>
      <c r="L257" s="17">
        <f t="shared" si="28"/>
        <v>0</v>
      </c>
      <c r="N257" s="17">
        <f t="shared" si="29"/>
        <v>0</v>
      </c>
      <c r="O257" s="17">
        <f t="shared" si="30"/>
        <v>0</v>
      </c>
      <c r="P257" s="17">
        <f t="shared" si="31"/>
        <v>0</v>
      </c>
    </row>
    <row r="258" spans="8:16" x14ac:dyDescent="0.25">
      <c r="H258" s="15">
        <f t="shared" ref="H258:H321" si="32">Comision</f>
        <v>0.02</v>
      </c>
      <c r="I258" s="16">
        <f t="shared" ref="I258:I321" si="33">IF(D258="Freebet SNR",E258*(F258-1),E258*F258)/(G258-H258)</f>
        <v>0</v>
      </c>
      <c r="J258" s="16">
        <f t="shared" ref="J258:J321" si="34">I258*(G258-1)</f>
        <v>0</v>
      </c>
      <c r="K258" s="17">
        <f t="shared" ref="K258:K321" si="35">IF(D258="Freebet SR",E258*F258,E258*(F258-1))-J258</f>
        <v>0</v>
      </c>
      <c r="L258" s="17">
        <f t="shared" ref="L258:L321" si="36">I258*(1-H258)-IF(OR(D258="Freebet SNR",D258="Freebet SR"),0,E258)</f>
        <v>0</v>
      </c>
      <c r="N258" s="17">
        <f t="shared" ref="N258:N321" si="37">IF(M258="Back",K258+J258,IF(M258="Lay",L258-I258*(1-H258),0))</f>
        <v>0</v>
      </c>
      <c r="O258" s="17">
        <f t="shared" ref="O258:O321" si="38">IF(M258="Back",-J258,IF(M258="Lay",I258*(1-H258),0))</f>
        <v>0</v>
      </c>
      <c r="P258" s="17">
        <f t="shared" ref="P258:P321" si="39">N258+O258</f>
        <v>0</v>
      </c>
    </row>
    <row r="259" spans="8:16" x14ac:dyDescent="0.25">
      <c r="H259" s="15">
        <f t="shared" si="32"/>
        <v>0.02</v>
      </c>
      <c r="I259" s="16">
        <f t="shared" si="33"/>
        <v>0</v>
      </c>
      <c r="J259" s="16">
        <f t="shared" si="34"/>
        <v>0</v>
      </c>
      <c r="K259" s="17">
        <f t="shared" si="35"/>
        <v>0</v>
      </c>
      <c r="L259" s="17">
        <f t="shared" si="36"/>
        <v>0</v>
      </c>
      <c r="N259" s="17">
        <f t="shared" si="37"/>
        <v>0</v>
      </c>
      <c r="O259" s="17">
        <f t="shared" si="38"/>
        <v>0</v>
      </c>
      <c r="P259" s="17">
        <f t="shared" si="39"/>
        <v>0</v>
      </c>
    </row>
    <row r="260" spans="8:16" x14ac:dyDescent="0.25">
      <c r="H260" s="15">
        <f t="shared" si="32"/>
        <v>0.02</v>
      </c>
      <c r="I260" s="16">
        <f t="shared" si="33"/>
        <v>0</v>
      </c>
      <c r="J260" s="16">
        <f t="shared" si="34"/>
        <v>0</v>
      </c>
      <c r="K260" s="17">
        <f t="shared" si="35"/>
        <v>0</v>
      </c>
      <c r="L260" s="17">
        <f t="shared" si="36"/>
        <v>0</v>
      </c>
      <c r="N260" s="17">
        <f t="shared" si="37"/>
        <v>0</v>
      </c>
      <c r="O260" s="17">
        <f t="shared" si="38"/>
        <v>0</v>
      </c>
      <c r="P260" s="17">
        <f t="shared" si="39"/>
        <v>0</v>
      </c>
    </row>
    <row r="261" spans="8:16" x14ac:dyDescent="0.25">
      <c r="H261" s="15">
        <f t="shared" si="32"/>
        <v>0.02</v>
      </c>
      <c r="I261" s="16">
        <f t="shared" si="33"/>
        <v>0</v>
      </c>
      <c r="J261" s="16">
        <f t="shared" si="34"/>
        <v>0</v>
      </c>
      <c r="K261" s="17">
        <f t="shared" si="35"/>
        <v>0</v>
      </c>
      <c r="L261" s="17">
        <f t="shared" si="36"/>
        <v>0</v>
      </c>
      <c r="N261" s="17">
        <f t="shared" si="37"/>
        <v>0</v>
      </c>
      <c r="O261" s="17">
        <f t="shared" si="38"/>
        <v>0</v>
      </c>
      <c r="P261" s="17">
        <f t="shared" si="39"/>
        <v>0</v>
      </c>
    </row>
    <row r="262" spans="8:16" x14ac:dyDescent="0.25">
      <c r="H262" s="15">
        <f t="shared" si="32"/>
        <v>0.02</v>
      </c>
      <c r="I262" s="16">
        <f t="shared" si="33"/>
        <v>0</v>
      </c>
      <c r="J262" s="16">
        <f t="shared" si="34"/>
        <v>0</v>
      </c>
      <c r="K262" s="17">
        <f t="shared" si="35"/>
        <v>0</v>
      </c>
      <c r="L262" s="17">
        <f t="shared" si="36"/>
        <v>0</v>
      </c>
      <c r="N262" s="17">
        <f t="shared" si="37"/>
        <v>0</v>
      </c>
      <c r="O262" s="17">
        <f t="shared" si="38"/>
        <v>0</v>
      </c>
      <c r="P262" s="17">
        <f t="shared" si="39"/>
        <v>0</v>
      </c>
    </row>
    <row r="263" spans="8:16" x14ac:dyDescent="0.25">
      <c r="H263" s="15">
        <f t="shared" si="32"/>
        <v>0.02</v>
      </c>
      <c r="I263" s="16">
        <f t="shared" si="33"/>
        <v>0</v>
      </c>
      <c r="J263" s="16">
        <f t="shared" si="34"/>
        <v>0</v>
      </c>
      <c r="K263" s="17">
        <f t="shared" si="35"/>
        <v>0</v>
      </c>
      <c r="L263" s="17">
        <f t="shared" si="36"/>
        <v>0</v>
      </c>
      <c r="N263" s="17">
        <f t="shared" si="37"/>
        <v>0</v>
      </c>
      <c r="O263" s="17">
        <f t="shared" si="38"/>
        <v>0</v>
      </c>
      <c r="P263" s="17">
        <f t="shared" si="39"/>
        <v>0</v>
      </c>
    </row>
    <row r="264" spans="8:16" x14ac:dyDescent="0.25">
      <c r="H264" s="15">
        <f t="shared" si="32"/>
        <v>0.02</v>
      </c>
      <c r="I264" s="16">
        <f t="shared" si="33"/>
        <v>0</v>
      </c>
      <c r="J264" s="16">
        <f t="shared" si="34"/>
        <v>0</v>
      </c>
      <c r="K264" s="17">
        <f t="shared" si="35"/>
        <v>0</v>
      </c>
      <c r="L264" s="17">
        <f t="shared" si="36"/>
        <v>0</v>
      </c>
      <c r="N264" s="17">
        <f t="shared" si="37"/>
        <v>0</v>
      </c>
      <c r="O264" s="17">
        <f t="shared" si="38"/>
        <v>0</v>
      </c>
      <c r="P264" s="17">
        <f t="shared" si="39"/>
        <v>0</v>
      </c>
    </row>
    <row r="265" spans="8:16" x14ac:dyDescent="0.25">
      <c r="H265" s="15">
        <f t="shared" si="32"/>
        <v>0.02</v>
      </c>
      <c r="I265" s="16">
        <f t="shared" si="33"/>
        <v>0</v>
      </c>
      <c r="J265" s="16">
        <f t="shared" si="34"/>
        <v>0</v>
      </c>
      <c r="K265" s="17">
        <f t="shared" si="35"/>
        <v>0</v>
      </c>
      <c r="L265" s="17">
        <f t="shared" si="36"/>
        <v>0</v>
      </c>
      <c r="N265" s="17">
        <f t="shared" si="37"/>
        <v>0</v>
      </c>
      <c r="O265" s="17">
        <f t="shared" si="38"/>
        <v>0</v>
      </c>
      <c r="P265" s="17">
        <f t="shared" si="39"/>
        <v>0</v>
      </c>
    </row>
    <row r="266" spans="8:16" x14ac:dyDescent="0.25">
      <c r="H266" s="15">
        <f t="shared" si="32"/>
        <v>0.02</v>
      </c>
      <c r="I266" s="16">
        <f t="shared" si="33"/>
        <v>0</v>
      </c>
      <c r="J266" s="16">
        <f t="shared" si="34"/>
        <v>0</v>
      </c>
      <c r="K266" s="17">
        <f t="shared" si="35"/>
        <v>0</v>
      </c>
      <c r="L266" s="17">
        <f t="shared" si="36"/>
        <v>0</v>
      </c>
      <c r="N266" s="17">
        <f t="shared" si="37"/>
        <v>0</v>
      </c>
      <c r="O266" s="17">
        <f t="shared" si="38"/>
        <v>0</v>
      </c>
      <c r="P266" s="17">
        <f t="shared" si="39"/>
        <v>0</v>
      </c>
    </row>
    <row r="267" spans="8:16" x14ac:dyDescent="0.25">
      <c r="H267" s="15">
        <f t="shared" si="32"/>
        <v>0.02</v>
      </c>
      <c r="I267" s="16">
        <f t="shared" si="33"/>
        <v>0</v>
      </c>
      <c r="J267" s="16">
        <f t="shared" si="34"/>
        <v>0</v>
      </c>
      <c r="K267" s="17">
        <f t="shared" si="35"/>
        <v>0</v>
      </c>
      <c r="L267" s="17">
        <f t="shared" si="36"/>
        <v>0</v>
      </c>
      <c r="N267" s="17">
        <f t="shared" si="37"/>
        <v>0</v>
      </c>
      <c r="O267" s="17">
        <f t="shared" si="38"/>
        <v>0</v>
      </c>
      <c r="P267" s="17">
        <f t="shared" si="39"/>
        <v>0</v>
      </c>
    </row>
    <row r="268" spans="8:16" x14ac:dyDescent="0.25">
      <c r="H268" s="15">
        <f t="shared" si="32"/>
        <v>0.02</v>
      </c>
      <c r="I268" s="16">
        <f t="shared" si="33"/>
        <v>0</v>
      </c>
      <c r="J268" s="16">
        <f t="shared" si="34"/>
        <v>0</v>
      </c>
      <c r="K268" s="17">
        <f t="shared" si="35"/>
        <v>0</v>
      </c>
      <c r="L268" s="17">
        <f t="shared" si="36"/>
        <v>0</v>
      </c>
      <c r="N268" s="17">
        <f t="shared" si="37"/>
        <v>0</v>
      </c>
      <c r="O268" s="17">
        <f t="shared" si="38"/>
        <v>0</v>
      </c>
      <c r="P268" s="17">
        <f t="shared" si="39"/>
        <v>0</v>
      </c>
    </row>
    <row r="269" spans="8:16" x14ac:dyDescent="0.25">
      <c r="H269" s="15">
        <f t="shared" si="32"/>
        <v>0.02</v>
      </c>
      <c r="I269" s="16">
        <f t="shared" si="33"/>
        <v>0</v>
      </c>
      <c r="J269" s="16">
        <f t="shared" si="34"/>
        <v>0</v>
      </c>
      <c r="K269" s="17">
        <f t="shared" si="35"/>
        <v>0</v>
      </c>
      <c r="L269" s="17">
        <f t="shared" si="36"/>
        <v>0</v>
      </c>
      <c r="N269" s="17">
        <f t="shared" si="37"/>
        <v>0</v>
      </c>
      <c r="O269" s="17">
        <f t="shared" si="38"/>
        <v>0</v>
      </c>
      <c r="P269" s="17">
        <f t="shared" si="39"/>
        <v>0</v>
      </c>
    </row>
    <row r="270" spans="8:16" x14ac:dyDescent="0.25">
      <c r="H270" s="15">
        <f t="shared" si="32"/>
        <v>0.02</v>
      </c>
      <c r="I270" s="16">
        <f t="shared" si="33"/>
        <v>0</v>
      </c>
      <c r="J270" s="16">
        <f t="shared" si="34"/>
        <v>0</v>
      </c>
      <c r="K270" s="17">
        <f t="shared" si="35"/>
        <v>0</v>
      </c>
      <c r="L270" s="17">
        <f t="shared" si="36"/>
        <v>0</v>
      </c>
      <c r="N270" s="17">
        <f t="shared" si="37"/>
        <v>0</v>
      </c>
      <c r="O270" s="17">
        <f t="shared" si="38"/>
        <v>0</v>
      </c>
      <c r="P270" s="17">
        <f t="shared" si="39"/>
        <v>0</v>
      </c>
    </row>
    <row r="271" spans="8:16" x14ac:dyDescent="0.25">
      <c r="H271" s="15">
        <f t="shared" si="32"/>
        <v>0.02</v>
      </c>
      <c r="I271" s="16">
        <f t="shared" si="33"/>
        <v>0</v>
      </c>
      <c r="J271" s="16">
        <f t="shared" si="34"/>
        <v>0</v>
      </c>
      <c r="K271" s="17">
        <f t="shared" si="35"/>
        <v>0</v>
      </c>
      <c r="L271" s="17">
        <f t="shared" si="36"/>
        <v>0</v>
      </c>
      <c r="N271" s="17">
        <f t="shared" si="37"/>
        <v>0</v>
      </c>
      <c r="O271" s="17">
        <f t="shared" si="38"/>
        <v>0</v>
      </c>
      <c r="P271" s="17">
        <f t="shared" si="39"/>
        <v>0</v>
      </c>
    </row>
    <row r="272" spans="8:16" x14ac:dyDescent="0.25">
      <c r="H272" s="15">
        <f t="shared" si="32"/>
        <v>0.02</v>
      </c>
      <c r="I272" s="16">
        <f t="shared" si="33"/>
        <v>0</v>
      </c>
      <c r="J272" s="16">
        <f t="shared" si="34"/>
        <v>0</v>
      </c>
      <c r="K272" s="17">
        <f t="shared" si="35"/>
        <v>0</v>
      </c>
      <c r="L272" s="17">
        <f t="shared" si="36"/>
        <v>0</v>
      </c>
      <c r="N272" s="17">
        <f t="shared" si="37"/>
        <v>0</v>
      </c>
      <c r="O272" s="17">
        <f t="shared" si="38"/>
        <v>0</v>
      </c>
      <c r="P272" s="17">
        <f t="shared" si="39"/>
        <v>0</v>
      </c>
    </row>
    <row r="273" spans="8:16" x14ac:dyDescent="0.25">
      <c r="H273" s="15">
        <f t="shared" si="32"/>
        <v>0.02</v>
      </c>
      <c r="I273" s="16">
        <f t="shared" si="33"/>
        <v>0</v>
      </c>
      <c r="J273" s="16">
        <f t="shared" si="34"/>
        <v>0</v>
      </c>
      <c r="K273" s="17">
        <f t="shared" si="35"/>
        <v>0</v>
      </c>
      <c r="L273" s="17">
        <f t="shared" si="36"/>
        <v>0</v>
      </c>
      <c r="N273" s="17">
        <f t="shared" si="37"/>
        <v>0</v>
      </c>
      <c r="O273" s="17">
        <f t="shared" si="38"/>
        <v>0</v>
      </c>
      <c r="P273" s="17">
        <f t="shared" si="39"/>
        <v>0</v>
      </c>
    </row>
    <row r="274" spans="8:16" x14ac:dyDescent="0.25">
      <c r="H274" s="15">
        <f t="shared" si="32"/>
        <v>0.02</v>
      </c>
      <c r="I274" s="16">
        <f t="shared" si="33"/>
        <v>0</v>
      </c>
      <c r="J274" s="16">
        <f t="shared" si="34"/>
        <v>0</v>
      </c>
      <c r="K274" s="17">
        <f t="shared" si="35"/>
        <v>0</v>
      </c>
      <c r="L274" s="17">
        <f t="shared" si="36"/>
        <v>0</v>
      </c>
      <c r="N274" s="17">
        <f t="shared" si="37"/>
        <v>0</v>
      </c>
      <c r="O274" s="17">
        <f t="shared" si="38"/>
        <v>0</v>
      </c>
      <c r="P274" s="17">
        <f t="shared" si="39"/>
        <v>0</v>
      </c>
    </row>
    <row r="275" spans="8:16" x14ac:dyDescent="0.25">
      <c r="H275" s="15">
        <f t="shared" si="32"/>
        <v>0.02</v>
      </c>
      <c r="I275" s="16">
        <f t="shared" si="33"/>
        <v>0</v>
      </c>
      <c r="J275" s="16">
        <f t="shared" si="34"/>
        <v>0</v>
      </c>
      <c r="K275" s="17">
        <f t="shared" si="35"/>
        <v>0</v>
      </c>
      <c r="L275" s="17">
        <f t="shared" si="36"/>
        <v>0</v>
      </c>
      <c r="N275" s="17">
        <f t="shared" si="37"/>
        <v>0</v>
      </c>
      <c r="O275" s="17">
        <f t="shared" si="38"/>
        <v>0</v>
      </c>
      <c r="P275" s="17">
        <f t="shared" si="39"/>
        <v>0</v>
      </c>
    </row>
    <row r="276" spans="8:16" x14ac:dyDescent="0.25">
      <c r="H276" s="15">
        <f t="shared" si="32"/>
        <v>0.02</v>
      </c>
      <c r="I276" s="16">
        <f t="shared" si="33"/>
        <v>0</v>
      </c>
      <c r="J276" s="16">
        <f t="shared" si="34"/>
        <v>0</v>
      </c>
      <c r="K276" s="17">
        <f t="shared" si="35"/>
        <v>0</v>
      </c>
      <c r="L276" s="17">
        <f t="shared" si="36"/>
        <v>0</v>
      </c>
      <c r="N276" s="17">
        <f t="shared" si="37"/>
        <v>0</v>
      </c>
      <c r="O276" s="17">
        <f t="shared" si="38"/>
        <v>0</v>
      </c>
      <c r="P276" s="17">
        <f t="shared" si="39"/>
        <v>0</v>
      </c>
    </row>
    <row r="277" spans="8:16" x14ac:dyDescent="0.25">
      <c r="H277" s="15">
        <f t="shared" si="32"/>
        <v>0.02</v>
      </c>
      <c r="I277" s="16">
        <f t="shared" si="33"/>
        <v>0</v>
      </c>
      <c r="J277" s="16">
        <f t="shared" si="34"/>
        <v>0</v>
      </c>
      <c r="K277" s="17">
        <f t="shared" si="35"/>
        <v>0</v>
      </c>
      <c r="L277" s="17">
        <f t="shared" si="36"/>
        <v>0</v>
      </c>
      <c r="N277" s="17">
        <f t="shared" si="37"/>
        <v>0</v>
      </c>
      <c r="O277" s="17">
        <f t="shared" si="38"/>
        <v>0</v>
      </c>
      <c r="P277" s="17">
        <f t="shared" si="39"/>
        <v>0</v>
      </c>
    </row>
    <row r="278" spans="8:16" x14ac:dyDescent="0.25">
      <c r="H278" s="15">
        <f t="shared" si="32"/>
        <v>0.02</v>
      </c>
      <c r="I278" s="16">
        <f t="shared" si="33"/>
        <v>0</v>
      </c>
      <c r="J278" s="16">
        <f t="shared" si="34"/>
        <v>0</v>
      </c>
      <c r="K278" s="17">
        <f t="shared" si="35"/>
        <v>0</v>
      </c>
      <c r="L278" s="17">
        <f t="shared" si="36"/>
        <v>0</v>
      </c>
      <c r="N278" s="17">
        <f t="shared" si="37"/>
        <v>0</v>
      </c>
      <c r="O278" s="17">
        <f t="shared" si="38"/>
        <v>0</v>
      </c>
      <c r="P278" s="17">
        <f t="shared" si="39"/>
        <v>0</v>
      </c>
    </row>
    <row r="279" spans="8:16" x14ac:dyDescent="0.25">
      <c r="H279" s="15">
        <f t="shared" si="32"/>
        <v>0.02</v>
      </c>
      <c r="I279" s="16">
        <f t="shared" si="33"/>
        <v>0</v>
      </c>
      <c r="J279" s="16">
        <f t="shared" si="34"/>
        <v>0</v>
      </c>
      <c r="K279" s="17">
        <f t="shared" si="35"/>
        <v>0</v>
      </c>
      <c r="L279" s="17">
        <f t="shared" si="36"/>
        <v>0</v>
      </c>
      <c r="N279" s="17">
        <f t="shared" si="37"/>
        <v>0</v>
      </c>
      <c r="O279" s="17">
        <f t="shared" si="38"/>
        <v>0</v>
      </c>
      <c r="P279" s="17">
        <f t="shared" si="39"/>
        <v>0</v>
      </c>
    </row>
    <row r="280" spans="8:16" x14ac:dyDescent="0.25">
      <c r="H280" s="15">
        <f t="shared" si="32"/>
        <v>0.02</v>
      </c>
      <c r="I280" s="16">
        <f t="shared" si="33"/>
        <v>0</v>
      </c>
      <c r="J280" s="16">
        <f t="shared" si="34"/>
        <v>0</v>
      </c>
      <c r="K280" s="17">
        <f t="shared" si="35"/>
        <v>0</v>
      </c>
      <c r="L280" s="17">
        <f t="shared" si="36"/>
        <v>0</v>
      </c>
      <c r="N280" s="17">
        <f t="shared" si="37"/>
        <v>0</v>
      </c>
      <c r="O280" s="17">
        <f t="shared" si="38"/>
        <v>0</v>
      </c>
      <c r="P280" s="17">
        <f t="shared" si="39"/>
        <v>0</v>
      </c>
    </row>
    <row r="281" spans="8:16" x14ac:dyDescent="0.25">
      <c r="H281" s="15">
        <f t="shared" si="32"/>
        <v>0.02</v>
      </c>
      <c r="I281" s="16">
        <f t="shared" si="33"/>
        <v>0</v>
      </c>
      <c r="J281" s="16">
        <f t="shared" si="34"/>
        <v>0</v>
      </c>
      <c r="K281" s="17">
        <f t="shared" si="35"/>
        <v>0</v>
      </c>
      <c r="L281" s="17">
        <f t="shared" si="36"/>
        <v>0</v>
      </c>
      <c r="N281" s="17">
        <f t="shared" si="37"/>
        <v>0</v>
      </c>
      <c r="O281" s="17">
        <f t="shared" si="38"/>
        <v>0</v>
      </c>
      <c r="P281" s="17">
        <f t="shared" si="39"/>
        <v>0</v>
      </c>
    </row>
    <row r="282" spans="8:16" x14ac:dyDescent="0.25">
      <c r="H282" s="15">
        <f t="shared" si="32"/>
        <v>0.02</v>
      </c>
      <c r="I282" s="16">
        <f t="shared" si="33"/>
        <v>0</v>
      </c>
      <c r="J282" s="16">
        <f t="shared" si="34"/>
        <v>0</v>
      </c>
      <c r="K282" s="17">
        <f t="shared" si="35"/>
        <v>0</v>
      </c>
      <c r="L282" s="17">
        <f t="shared" si="36"/>
        <v>0</v>
      </c>
      <c r="N282" s="17">
        <f t="shared" si="37"/>
        <v>0</v>
      </c>
      <c r="O282" s="17">
        <f t="shared" si="38"/>
        <v>0</v>
      </c>
      <c r="P282" s="17">
        <f t="shared" si="39"/>
        <v>0</v>
      </c>
    </row>
    <row r="283" spans="8:16" x14ac:dyDescent="0.25">
      <c r="H283" s="15">
        <f t="shared" si="32"/>
        <v>0.02</v>
      </c>
      <c r="I283" s="16">
        <f t="shared" si="33"/>
        <v>0</v>
      </c>
      <c r="J283" s="16">
        <f t="shared" si="34"/>
        <v>0</v>
      </c>
      <c r="K283" s="17">
        <f t="shared" si="35"/>
        <v>0</v>
      </c>
      <c r="L283" s="17">
        <f t="shared" si="36"/>
        <v>0</v>
      </c>
      <c r="N283" s="17">
        <f t="shared" si="37"/>
        <v>0</v>
      </c>
      <c r="O283" s="17">
        <f t="shared" si="38"/>
        <v>0</v>
      </c>
      <c r="P283" s="17">
        <f t="shared" si="39"/>
        <v>0</v>
      </c>
    </row>
    <row r="284" spans="8:16" x14ac:dyDescent="0.25">
      <c r="H284" s="15">
        <f t="shared" si="32"/>
        <v>0.02</v>
      </c>
      <c r="I284" s="16">
        <f t="shared" si="33"/>
        <v>0</v>
      </c>
      <c r="J284" s="16">
        <f t="shared" si="34"/>
        <v>0</v>
      </c>
      <c r="K284" s="17">
        <f t="shared" si="35"/>
        <v>0</v>
      </c>
      <c r="L284" s="17">
        <f t="shared" si="36"/>
        <v>0</v>
      </c>
      <c r="N284" s="17">
        <f t="shared" si="37"/>
        <v>0</v>
      </c>
      <c r="O284" s="17">
        <f t="shared" si="38"/>
        <v>0</v>
      </c>
      <c r="P284" s="17">
        <f t="shared" si="39"/>
        <v>0</v>
      </c>
    </row>
    <row r="285" spans="8:16" x14ac:dyDescent="0.25">
      <c r="H285" s="15">
        <f t="shared" si="32"/>
        <v>0.02</v>
      </c>
      <c r="I285" s="16">
        <f t="shared" si="33"/>
        <v>0</v>
      </c>
      <c r="J285" s="16">
        <f t="shared" si="34"/>
        <v>0</v>
      </c>
      <c r="K285" s="17">
        <f t="shared" si="35"/>
        <v>0</v>
      </c>
      <c r="L285" s="17">
        <f t="shared" si="36"/>
        <v>0</v>
      </c>
      <c r="N285" s="17">
        <f t="shared" si="37"/>
        <v>0</v>
      </c>
      <c r="O285" s="17">
        <f t="shared" si="38"/>
        <v>0</v>
      </c>
      <c r="P285" s="17">
        <f t="shared" si="39"/>
        <v>0</v>
      </c>
    </row>
    <row r="286" spans="8:16" x14ac:dyDescent="0.25">
      <c r="H286" s="15">
        <f t="shared" si="32"/>
        <v>0.02</v>
      </c>
      <c r="I286" s="16">
        <f t="shared" si="33"/>
        <v>0</v>
      </c>
      <c r="J286" s="16">
        <f t="shared" si="34"/>
        <v>0</v>
      </c>
      <c r="K286" s="17">
        <f t="shared" si="35"/>
        <v>0</v>
      </c>
      <c r="L286" s="17">
        <f t="shared" si="36"/>
        <v>0</v>
      </c>
      <c r="N286" s="17">
        <f t="shared" si="37"/>
        <v>0</v>
      </c>
      <c r="O286" s="17">
        <f t="shared" si="38"/>
        <v>0</v>
      </c>
      <c r="P286" s="17">
        <f t="shared" si="39"/>
        <v>0</v>
      </c>
    </row>
    <row r="287" spans="8:16" x14ac:dyDescent="0.25">
      <c r="H287" s="15">
        <f t="shared" si="32"/>
        <v>0.02</v>
      </c>
      <c r="I287" s="16">
        <f t="shared" si="33"/>
        <v>0</v>
      </c>
      <c r="J287" s="16">
        <f t="shared" si="34"/>
        <v>0</v>
      </c>
      <c r="K287" s="17">
        <f t="shared" si="35"/>
        <v>0</v>
      </c>
      <c r="L287" s="17">
        <f t="shared" si="36"/>
        <v>0</v>
      </c>
      <c r="N287" s="17">
        <f t="shared" si="37"/>
        <v>0</v>
      </c>
      <c r="O287" s="17">
        <f t="shared" si="38"/>
        <v>0</v>
      </c>
      <c r="P287" s="17">
        <f t="shared" si="39"/>
        <v>0</v>
      </c>
    </row>
    <row r="288" spans="8:16" x14ac:dyDescent="0.25">
      <c r="H288" s="15">
        <f t="shared" si="32"/>
        <v>0.02</v>
      </c>
      <c r="I288" s="16">
        <f t="shared" si="33"/>
        <v>0</v>
      </c>
      <c r="J288" s="16">
        <f t="shared" si="34"/>
        <v>0</v>
      </c>
      <c r="K288" s="17">
        <f t="shared" si="35"/>
        <v>0</v>
      </c>
      <c r="L288" s="17">
        <f t="shared" si="36"/>
        <v>0</v>
      </c>
      <c r="N288" s="17">
        <f t="shared" si="37"/>
        <v>0</v>
      </c>
      <c r="O288" s="17">
        <f t="shared" si="38"/>
        <v>0</v>
      </c>
      <c r="P288" s="17">
        <f t="shared" si="39"/>
        <v>0</v>
      </c>
    </row>
    <row r="289" spans="8:16" x14ac:dyDescent="0.25">
      <c r="H289" s="15">
        <f t="shared" si="32"/>
        <v>0.02</v>
      </c>
      <c r="I289" s="16">
        <f t="shared" si="33"/>
        <v>0</v>
      </c>
      <c r="J289" s="16">
        <f t="shared" si="34"/>
        <v>0</v>
      </c>
      <c r="K289" s="17">
        <f t="shared" si="35"/>
        <v>0</v>
      </c>
      <c r="L289" s="17">
        <f t="shared" si="36"/>
        <v>0</v>
      </c>
      <c r="N289" s="17">
        <f t="shared" si="37"/>
        <v>0</v>
      </c>
      <c r="O289" s="17">
        <f t="shared" si="38"/>
        <v>0</v>
      </c>
      <c r="P289" s="17">
        <f t="shared" si="39"/>
        <v>0</v>
      </c>
    </row>
    <row r="290" spans="8:16" x14ac:dyDescent="0.25">
      <c r="H290" s="15">
        <f t="shared" si="32"/>
        <v>0.02</v>
      </c>
      <c r="I290" s="16">
        <f t="shared" si="33"/>
        <v>0</v>
      </c>
      <c r="J290" s="16">
        <f t="shared" si="34"/>
        <v>0</v>
      </c>
      <c r="K290" s="17">
        <f t="shared" si="35"/>
        <v>0</v>
      </c>
      <c r="L290" s="17">
        <f t="shared" si="36"/>
        <v>0</v>
      </c>
      <c r="N290" s="17">
        <f t="shared" si="37"/>
        <v>0</v>
      </c>
      <c r="O290" s="17">
        <f t="shared" si="38"/>
        <v>0</v>
      </c>
      <c r="P290" s="17">
        <f t="shared" si="39"/>
        <v>0</v>
      </c>
    </row>
    <row r="291" spans="8:16" x14ac:dyDescent="0.25">
      <c r="H291" s="15">
        <f t="shared" si="32"/>
        <v>0.02</v>
      </c>
      <c r="I291" s="16">
        <f t="shared" si="33"/>
        <v>0</v>
      </c>
      <c r="J291" s="16">
        <f t="shared" si="34"/>
        <v>0</v>
      </c>
      <c r="K291" s="17">
        <f t="shared" si="35"/>
        <v>0</v>
      </c>
      <c r="L291" s="17">
        <f t="shared" si="36"/>
        <v>0</v>
      </c>
      <c r="N291" s="17">
        <f t="shared" si="37"/>
        <v>0</v>
      </c>
      <c r="O291" s="17">
        <f t="shared" si="38"/>
        <v>0</v>
      </c>
      <c r="P291" s="17">
        <f t="shared" si="39"/>
        <v>0</v>
      </c>
    </row>
    <row r="292" spans="8:16" x14ac:dyDescent="0.25">
      <c r="H292" s="15">
        <f t="shared" si="32"/>
        <v>0.02</v>
      </c>
      <c r="I292" s="16">
        <f t="shared" si="33"/>
        <v>0</v>
      </c>
      <c r="J292" s="16">
        <f t="shared" si="34"/>
        <v>0</v>
      </c>
      <c r="K292" s="17">
        <f t="shared" si="35"/>
        <v>0</v>
      </c>
      <c r="L292" s="17">
        <f t="shared" si="36"/>
        <v>0</v>
      </c>
      <c r="N292" s="17">
        <f t="shared" si="37"/>
        <v>0</v>
      </c>
      <c r="O292" s="17">
        <f t="shared" si="38"/>
        <v>0</v>
      </c>
      <c r="P292" s="17">
        <f t="shared" si="39"/>
        <v>0</v>
      </c>
    </row>
    <row r="293" spans="8:16" x14ac:dyDescent="0.25">
      <c r="H293" s="15">
        <f t="shared" si="32"/>
        <v>0.02</v>
      </c>
      <c r="I293" s="16">
        <f t="shared" si="33"/>
        <v>0</v>
      </c>
      <c r="J293" s="16">
        <f t="shared" si="34"/>
        <v>0</v>
      </c>
      <c r="K293" s="17">
        <f t="shared" si="35"/>
        <v>0</v>
      </c>
      <c r="L293" s="17">
        <f t="shared" si="36"/>
        <v>0</v>
      </c>
      <c r="N293" s="17">
        <f t="shared" si="37"/>
        <v>0</v>
      </c>
      <c r="O293" s="17">
        <f t="shared" si="38"/>
        <v>0</v>
      </c>
      <c r="P293" s="17">
        <f t="shared" si="39"/>
        <v>0</v>
      </c>
    </row>
    <row r="294" spans="8:16" x14ac:dyDescent="0.25">
      <c r="H294" s="15">
        <f t="shared" si="32"/>
        <v>0.02</v>
      </c>
      <c r="I294" s="16">
        <f t="shared" si="33"/>
        <v>0</v>
      </c>
      <c r="J294" s="16">
        <f t="shared" si="34"/>
        <v>0</v>
      </c>
      <c r="K294" s="17">
        <f t="shared" si="35"/>
        <v>0</v>
      </c>
      <c r="L294" s="17">
        <f t="shared" si="36"/>
        <v>0</v>
      </c>
      <c r="N294" s="17">
        <f t="shared" si="37"/>
        <v>0</v>
      </c>
      <c r="O294" s="17">
        <f t="shared" si="38"/>
        <v>0</v>
      </c>
      <c r="P294" s="17">
        <f t="shared" si="39"/>
        <v>0</v>
      </c>
    </row>
    <row r="295" spans="8:16" x14ac:dyDescent="0.25">
      <c r="H295" s="15">
        <f t="shared" si="32"/>
        <v>0.02</v>
      </c>
      <c r="I295" s="16">
        <f t="shared" si="33"/>
        <v>0</v>
      </c>
      <c r="J295" s="16">
        <f t="shared" si="34"/>
        <v>0</v>
      </c>
      <c r="K295" s="17">
        <f t="shared" si="35"/>
        <v>0</v>
      </c>
      <c r="L295" s="17">
        <f t="shared" si="36"/>
        <v>0</v>
      </c>
      <c r="N295" s="17">
        <f t="shared" si="37"/>
        <v>0</v>
      </c>
      <c r="O295" s="17">
        <f t="shared" si="38"/>
        <v>0</v>
      </c>
      <c r="P295" s="17">
        <f t="shared" si="39"/>
        <v>0</v>
      </c>
    </row>
    <row r="296" spans="8:16" x14ac:dyDescent="0.25">
      <c r="H296" s="15">
        <f t="shared" si="32"/>
        <v>0.02</v>
      </c>
      <c r="I296" s="16">
        <f t="shared" si="33"/>
        <v>0</v>
      </c>
      <c r="J296" s="16">
        <f t="shared" si="34"/>
        <v>0</v>
      </c>
      <c r="K296" s="17">
        <f t="shared" si="35"/>
        <v>0</v>
      </c>
      <c r="L296" s="17">
        <f t="shared" si="36"/>
        <v>0</v>
      </c>
      <c r="N296" s="17">
        <f t="shared" si="37"/>
        <v>0</v>
      </c>
      <c r="O296" s="17">
        <f t="shared" si="38"/>
        <v>0</v>
      </c>
      <c r="P296" s="17">
        <f t="shared" si="39"/>
        <v>0</v>
      </c>
    </row>
    <row r="297" spans="8:16" x14ac:dyDescent="0.25">
      <c r="H297" s="15">
        <f t="shared" si="32"/>
        <v>0.02</v>
      </c>
      <c r="I297" s="16">
        <f t="shared" si="33"/>
        <v>0</v>
      </c>
      <c r="J297" s="16">
        <f t="shared" si="34"/>
        <v>0</v>
      </c>
      <c r="K297" s="17">
        <f t="shared" si="35"/>
        <v>0</v>
      </c>
      <c r="L297" s="17">
        <f t="shared" si="36"/>
        <v>0</v>
      </c>
      <c r="N297" s="17">
        <f t="shared" si="37"/>
        <v>0</v>
      </c>
      <c r="O297" s="17">
        <f t="shared" si="38"/>
        <v>0</v>
      </c>
      <c r="P297" s="17">
        <f t="shared" si="39"/>
        <v>0</v>
      </c>
    </row>
    <row r="298" spans="8:16" x14ac:dyDescent="0.25">
      <c r="H298" s="15">
        <f t="shared" si="32"/>
        <v>0.02</v>
      </c>
      <c r="I298" s="16">
        <f t="shared" si="33"/>
        <v>0</v>
      </c>
      <c r="J298" s="16">
        <f t="shared" si="34"/>
        <v>0</v>
      </c>
      <c r="K298" s="17">
        <f t="shared" si="35"/>
        <v>0</v>
      </c>
      <c r="L298" s="17">
        <f t="shared" si="36"/>
        <v>0</v>
      </c>
      <c r="N298" s="17">
        <f t="shared" si="37"/>
        <v>0</v>
      </c>
      <c r="O298" s="17">
        <f t="shared" si="38"/>
        <v>0</v>
      </c>
      <c r="P298" s="17">
        <f t="shared" si="39"/>
        <v>0</v>
      </c>
    </row>
    <row r="299" spans="8:16" x14ac:dyDescent="0.25">
      <c r="H299" s="15">
        <f t="shared" si="32"/>
        <v>0.02</v>
      </c>
      <c r="I299" s="16">
        <f t="shared" si="33"/>
        <v>0</v>
      </c>
      <c r="J299" s="16">
        <f t="shared" si="34"/>
        <v>0</v>
      </c>
      <c r="K299" s="17">
        <f t="shared" si="35"/>
        <v>0</v>
      </c>
      <c r="L299" s="17">
        <f t="shared" si="36"/>
        <v>0</v>
      </c>
      <c r="N299" s="17">
        <f t="shared" si="37"/>
        <v>0</v>
      </c>
      <c r="O299" s="17">
        <f t="shared" si="38"/>
        <v>0</v>
      </c>
      <c r="P299" s="17">
        <f t="shared" si="39"/>
        <v>0</v>
      </c>
    </row>
    <row r="300" spans="8:16" x14ac:dyDescent="0.25">
      <c r="H300" s="15">
        <f t="shared" si="32"/>
        <v>0.02</v>
      </c>
      <c r="I300" s="16">
        <f t="shared" si="33"/>
        <v>0</v>
      </c>
      <c r="J300" s="16">
        <f t="shared" si="34"/>
        <v>0</v>
      </c>
      <c r="K300" s="17">
        <f t="shared" si="35"/>
        <v>0</v>
      </c>
      <c r="L300" s="17">
        <f t="shared" si="36"/>
        <v>0</v>
      </c>
      <c r="N300" s="17">
        <f t="shared" si="37"/>
        <v>0</v>
      </c>
      <c r="O300" s="17">
        <f t="shared" si="38"/>
        <v>0</v>
      </c>
      <c r="P300" s="17">
        <f t="shared" si="39"/>
        <v>0</v>
      </c>
    </row>
    <row r="301" spans="8:16" x14ac:dyDescent="0.25">
      <c r="H301" s="15">
        <f t="shared" si="32"/>
        <v>0.02</v>
      </c>
      <c r="I301" s="16">
        <f t="shared" si="33"/>
        <v>0</v>
      </c>
      <c r="J301" s="16">
        <f t="shared" si="34"/>
        <v>0</v>
      </c>
      <c r="K301" s="17">
        <f t="shared" si="35"/>
        <v>0</v>
      </c>
      <c r="L301" s="17">
        <f t="shared" si="36"/>
        <v>0</v>
      </c>
      <c r="N301" s="17">
        <f t="shared" si="37"/>
        <v>0</v>
      </c>
      <c r="O301" s="17">
        <f t="shared" si="38"/>
        <v>0</v>
      </c>
      <c r="P301" s="17">
        <f t="shared" si="39"/>
        <v>0</v>
      </c>
    </row>
    <row r="302" spans="8:16" x14ac:dyDescent="0.25">
      <c r="H302" s="15">
        <f t="shared" si="32"/>
        <v>0.02</v>
      </c>
      <c r="I302" s="16">
        <f t="shared" si="33"/>
        <v>0</v>
      </c>
      <c r="J302" s="16">
        <f t="shared" si="34"/>
        <v>0</v>
      </c>
      <c r="K302" s="17">
        <f t="shared" si="35"/>
        <v>0</v>
      </c>
      <c r="L302" s="17">
        <f t="shared" si="36"/>
        <v>0</v>
      </c>
      <c r="N302" s="17">
        <f t="shared" si="37"/>
        <v>0</v>
      </c>
      <c r="O302" s="17">
        <f t="shared" si="38"/>
        <v>0</v>
      </c>
      <c r="P302" s="17">
        <f t="shared" si="39"/>
        <v>0</v>
      </c>
    </row>
    <row r="303" spans="8:16" x14ac:dyDescent="0.25">
      <c r="H303" s="15">
        <f t="shared" si="32"/>
        <v>0.02</v>
      </c>
      <c r="I303" s="16">
        <f t="shared" si="33"/>
        <v>0</v>
      </c>
      <c r="J303" s="16">
        <f t="shared" si="34"/>
        <v>0</v>
      </c>
      <c r="K303" s="17">
        <f t="shared" si="35"/>
        <v>0</v>
      </c>
      <c r="L303" s="17">
        <f t="shared" si="36"/>
        <v>0</v>
      </c>
      <c r="N303" s="17">
        <f t="shared" si="37"/>
        <v>0</v>
      </c>
      <c r="O303" s="17">
        <f t="shared" si="38"/>
        <v>0</v>
      </c>
      <c r="P303" s="17">
        <f t="shared" si="39"/>
        <v>0</v>
      </c>
    </row>
    <row r="304" spans="8:16" x14ac:dyDescent="0.25">
      <c r="H304" s="15">
        <f t="shared" si="32"/>
        <v>0.02</v>
      </c>
      <c r="I304" s="16">
        <f t="shared" si="33"/>
        <v>0</v>
      </c>
      <c r="J304" s="16">
        <f t="shared" si="34"/>
        <v>0</v>
      </c>
      <c r="K304" s="17">
        <f t="shared" si="35"/>
        <v>0</v>
      </c>
      <c r="L304" s="17">
        <f t="shared" si="36"/>
        <v>0</v>
      </c>
      <c r="N304" s="17">
        <f t="shared" si="37"/>
        <v>0</v>
      </c>
      <c r="O304" s="17">
        <f t="shared" si="38"/>
        <v>0</v>
      </c>
      <c r="P304" s="17">
        <f t="shared" si="39"/>
        <v>0</v>
      </c>
    </row>
    <row r="305" spans="8:16" x14ac:dyDescent="0.25">
      <c r="H305" s="15">
        <f t="shared" si="32"/>
        <v>0.02</v>
      </c>
      <c r="I305" s="16">
        <f t="shared" si="33"/>
        <v>0</v>
      </c>
      <c r="J305" s="16">
        <f t="shared" si="34"/>
        <v>0</v>
      </c>
      <c r="K305" s="17">
        <f t="shared" si="35"/>
        <v>0</v>
      </c>
      <c r="L305" s="17">
        <f t="shared" si="36"/>
        <v>0</v>
      </c>
      <c r="N305" s="17">
        <f t="shared" si="37"/>
        <v>0</v>
      </c>
      <c r="O305" s="17">
        <f t="shared" si="38"/>
        <v>0</v>
      </c>
      <c r="P305" s="17">
        <f t="shared" si="39"/>
        <v>0</v>
      </c>
    </row>
    <row r="306" spans="8:16" x14ac:dyDescent="0.25">
      <c r="H306" s="15">
        <f t="shared" si="32"/>
        <v>0.02</v>
      </c>
      <c r="I306" s="16">
        <f t="shared" si="33"/>
        <v>0</v>
      </c>
      <c r="J306" s="16">
        <f t="shared" si="34"/>
        <v>0</v>
      </c>
      <c r="K306" s="17">
        <f t="shared" si="35"/>
        <v>0</v>
      </c>
      <c r="L306" s="17">
        <f t="shared" si="36"/>
        <v>0</v>
      </c>
      <c r="N306" s="17">
        <f t="shared" si="37"/>
        <v>0</v>
      </c>
      <c r="O306" s="17">
        <f t="shared" si="38"/>
        <v>0</v>
      </c>
      <c r="P306" s="17">
        <f t="shared" si="39"/>
        <v>0</v>
      </c>
    </row>
    <row r="307" spans="8:16" x14ac:dyDescent="0.25">
      <c r="H307" s="15">
        <f t="shared" si="32"/>
        <v>0.02</v>
      </c>
      <c r="I307" s="16">
        <f t="shared" si="33"/>
        <v>0</v>
      </c>
      <c r="J307" s="16">
        <f t="shared" si="34"/>
        <v>0</v>
      </c>
      <c r="K307" s="17">
        <f t="shared" si="35"/>
        <v>0</v>
      </c>
      <c r="L307" s="17">
        <f t="shared" si="36"/>
        <v>0</v>
      </c>
      <c r="N307" s="17">
        <f t="shared" si="37"/>
        <v>0</v>
      </c>
      <c r="O307" s="17">
        <f t="shared" si="38"/>
        <v>0</v>
      </c>
      <c r="P307" s="17">
        <f t="shared" si="39"/>
        <v>0</v>
      </c>
    </row>
    <row r="308" spans="8:16" x14ac:dyDescent="0.25">
      <c r="H308" s="15">
        <f t="shared" si="32"/>
        <v>0.02</v>
      </c>
      <c r="I308" s="16">
        <f t="shared" si="33"/>
        <v>0</v>
      </c>
      <c r="J308" s="16">
        <f t="shared" si="34"/>
        <v>0</v>
      </c>
      <c r="K308" s="17">
        <f t="shared" si="35"/>
        <v>0</v>
      </c>
      <c r="L308" s="17">
        <f t="shared" si="36"/>
        <v>0</v>
      </c>
      <c r="N308" s="17">
        <f t="shared" si="37"/>
        <v>0</v>
      </c>
      <c r="O308" s="17">
        <f t="shared" si="38"/>
        <v>0</v>
      </c>
      <c r="P308" s="17">
        <f t="shared" si="39"/>
        <v>0</v>
      </c>
    </row>
    <row r="309" spans="8:16" x14ac:dyDescent="0.25">
      <c r="H309" s="15">
        <f t="shared" si="32"/>
        <v>0.02</v>
      </c>
      <c r="I309" s="16">
        <f t="shared" si="33"/>
        <v>0</v>
      </c>
      <c r="J309" s="16">
        <f t="shared" si="34"/>
        <v>0</v>
      </c>
      <c r="K309" s="17">
        <f t="shared" si="35"/>
        <v>0</v>
      </c>
      <c r="L309" s="17">
        <f t="shared" si="36"/>
        <v>0</v>
      </c>
      <c r="N309" s="17">
        <f t="shared" si="37"/>
        <v>0</v>
      </c>
      <c r="O309" s="17">
        <f t="shared" si="38"/>
        <v>0</v>
      </c>
      <c r="P309" s="17">
        <f t="shared" si="39"/>
        <v>0</v>
      </c>
    </row>
    <row r="310" spans="8:16" x14ac:dyDescent="0.25">
      <c r="H310" s="15">
        <f t="shared" si="32"/>
        <v>0.02</v>
      </c>
      <c r="I310" s="16">
        <f t="shared" si="33"/>
        <v>0</v>
      </c>
      <c r="J310" s="16">
        <f t="shared" si="34"/>
        <v>0</v>
      </c>
      <c r="K310" s="17">
        <f t="shared" si="35"/>
        <v>0</v>
      </c>
      <c r="L310" s="17">
        <f t="shared" si="36"/>
        <v>0</v>
      </c>
      <c r="N310" s="17">
        <f t="shared" si="37"/>
        <v>0</v>
      </c>
      <c r="O310" s="17">
        <f t="shared" si="38"/>
        <v>0</v>
      </c>
      <c r="P310" s="17">
        <f t="shared" si="39"/>
        <v>0</v>
      </c>
    </row>
    <row r="311" spans="8:16" x14ac:dyDescent="0.25">
      <c r="H311" s="15">
        <f t="shared" si="32"/>
        <v>0.02</v>
      </c>
      <c r="I311" s="16">
        <f t="shared" si="33"/>
        <v>0</v>
      </c>
      <c r="J311" s="16">
        <f t="shared" si="34"/>
        <v>0</v>
      </c>
      <c r="K311" s="17">
        <f t="shared" si="35"/>
        <v>0</v>
      </c>
      <c r="L311" s="17">
        <f t="shared" si="36"/>
        <v>0</v>
      </c>
      <c r="N311" s="17">
        <f t="shared" si="37"/>
        <v>0</v>
      </c>
      <c r="O311" s="17">
        <f t="shared" si="38"/>
        <v>0</v>
      </c>
      <c r="P311" s="17">
        <f t="shared" si="39"/>
        <v>0</v>
      </c>
    </row>
    <row r="312" spans="8:16" x14ac:dyDescent="0.25">
      <c r="H312" s="15">
        <f t="shared" si="32"/>
        <v>0.02</v>
      </c>
      <c r="I312" s="16">
        <f t="shared" si="33"/>
        <v>0</v>
      </c>
      <c r="J312" s="16">
        <f t="shared" si="34"/>
        <v>0</v>
      </c>
      <c r="K312" s="17">
        <f t="shared" si="35"/>
        <v>0</v>
      </c>
      <c r="L312" s="17">
        <f t="shared" si="36"/>
        <v>0</v>
      </c>
      <c r="N312" s="17">
        <f t="shared" si="37"/>
        <v>0</v>
      </c>
      <c r="O312" s="17">
        <f t="shared" si="38"/>
        <v>0</v>
      </c>
      <c r="P312" s="17">
        <f t="shared" si="39"/>
        <v>0</v>
      </c>
    </row>
    <row r="313" spans="8:16" x14ac:dyDescent="0.25">
      <c r="H313" s="15">
        <f t="shared" si="32"/>
        <v>0.02</v>
      </c>
      <c r="I313" s="16">
        <f t="shared" si="33"/>
        <v>0</v>
      </c>
      <c r="J313" s="16">
        <f t="shared" si="34"/>
        <v>0</v>
      </c>
      <c r="K313" s="17">
        <f t="shared" si="35"/>
        <v>0</v>
      </c>
      <c r="L313" s="17">
        <f t="shared" si="36"/>
        <v>0</v>
      </c>
      <c r="N313" s="17">
        <f t="shared" si="37"/>
        <v>0</v>
      </c>
      <c r="O313" s="17">
        <f t="shared" si="38"/>
        <v>0</v>
      </c>
      <c r="P313" s="17">
        <f t="shared" si="39"/>
        <v>0</v>
      </c>
    </row>
    <row r="314" spans="8:16" x14ac:dyDescent="0.25">
      <c r="H314" s="15">
        <f t="shared" si="32"/>
        <v>0.02</v>
      </c>
      <c r="I314" s="16">
        <f t="shared" si="33"/>
        <v>0</v>
      </c>
      <c r="J314" s="16">
        <f t="shared" si="34"/>
        <v>0</v>
      </c>
      <c r="K314" s="17">
        <f t="shared" si="35"/>
        <v>0</v>
      </c>
      <c r="L314" s="17">
        <f t="shared" si="36"/>
        <v>0</v>
      </c>
      <c r="N314" s="17">
        <f t="shared" si="37"/>
        <v>0</v>
      </c>
      <c r="O314" s="17">
        <f t="shared" si="38"/>
        <v>0</v>
      </c>
      <c r="P314" s="17">
        <f t="shared" si="39"/>
        <v>0</v>
      </c>
    </row>
    <row r="315" spans="8:16" x14ac:dyDescent="0.25">
      <c r="H315" s="15">
        <f t="shared" si="32"/>
        <v>0.02</v>
      </c>
      <c r="I315" s="16">
        <f t="shared" si="33"/>
        <v>0</v>
      </c>
      <c r="J315" s="16">
        <f t="shared" si="34"/>
        <v>0</v>
      </c>
      <c r="K315" s="17">
        <f t="shared" si="35"/>
        <v>0</v>
      </c>
      <c r="L315" s="17">
        <f t="shared" si="36"/>
        <v>0</v>
      </c>
      <c r="N315" s="17">
        <f t="shared" si="37"/>
        <v>0</v>
      </c>
      <c r="O315" s="17">
        <f t="shared" si="38"/>
        <v>0</v>
      </c>
      <c r="P315" s="17">
        <f t="shared" si="39"/>
        <v>0</v>
      </c>
    </row>
    <row r="316" spans="8:16" x14ac:dyDescent="0.25">
      <c r="H316" s="15">
        <f t="shared" si="32"/>
        <v>0.02</v>
      </c>
      <c r="I316" s="16">
        <f t="shared" si="33"/>
        <v>0</v>
      </c>
      <c r="J316" s="16">
        <f t="shared" si="34"/>
        <v>0</v>
      </c>
      <c r="K316" s="17">
        <f t="shared" si="35"/>
        <v>0</v>
      </c>
      <c r="L316" s="17">
        <f t="shared" si="36"/>
        <v>0</v>
      </c>
      <c r="N316" s="17">
        <f t="shared" si="37"/>
        <v>0</v>
      </c>
      <c r="O316" s="17">
        <f t="shared" si="38"/>
        <v>0</v>
      </c>
      <c r="P316" s="17">
        <f t="shared" si="39"/>
        <v>0</v>
      </c>
    </row>
    <row r="317" spans="8:16" x14ac:dyDescent="0.25">
      <c r="H317" s="15">
        <f t="shared" si="32"/>
        <v>0.02</v>
      </c>
      <c r="I317" s="16">
        <f t="shared" si="33"/>
        <v>0</v>
      </c>
      <c r="J317" s="16">
        <f t="shared" si="34"/>
        <v>0</v>
      </c>
      <c r="K317" s="17">
        <f t="shared" si="35"/>
        <v>0</v>
      </c>
      <c r="L317" s="17">
        <f t="shared" si="36"/>
        <v>0</v>
      </c>
      <c r="N317" s="17">
        <f t="shared" si="37"/>
        <v>0</v>
      </c>
      <c r="O317" s="17">
        <f t="shared" si="38"/>
        <v>0</v>
      </c>
      <c r="P317" s="17">
        <f t="shared" si="39"/>
        <v>0</v>
      </c>
    </row>
    <row r="318" spans="8:16" x14ac:dyDescent="0.25">
      <c r="H318" s="15">
        <f t="shared" si="32"/>
        <v>0.02</v>
      </c>
      <c r="I318" s="16">
        <f t="shared" si="33"/>
        <v>0</v>
      </c>
      <c r="J318" s="16">
        <f t="shared" si="34"/>
        <v>0</v>
      </c>
      <c r="K318" s="17">
        <f t="shared" si="35"/>
        <v>0</v>
      </c>
      <c r="L318" s="17">
        <f t="shared" si="36"/>
        <v>0</v>
      </c>
      <c r="N318" s="17">
        <f t="shared" si="37"/>
        <v>0</v>
      </c>
      <c r="O318" s="17">
        <f t="shared" si="38"/>
        <v>0</v>
      </c>
      <c r="P318" s="17">
        <f t="shared" si="39"/>
        <v>0</v>
      </c>
    </row>
    <row r="319" spans="8:16" x14ac:dyDescent="0.25">
      <c r="H319" s="15">
        <f t="shared" si="32"/>
        <v>0.02</v>
      </c>
      <c r="I319" s="16">
        <f t="shared" si="33"/>
        <v>0</v>
      </c>
      <c r="J319" s="16">
        <f t="shared" si="34"/>
        <v>0</v>
      </c>
      <c r="K319" s="17">
        <f t="shared" si="35"/>
        <v>0</v>
      </c>
      <c r="L319" s="17">
        <f t="shared" si="36"/>
        <v>0</v>
      </c>
      <c r="N319" s="17">
        <f t="shared" si="37"/>
        <v>0</v>
      </c>
      <c r="O319" s="17">
        <f t="shared" si="38"/>
        <v>0</v>
      </c>
      <c r="P319" s="17">
        <f t="shared" si="39"/>
        <v>0</v>
      </c>
    </row>
    <row r="320" spans="8:16" x14ac:dyDescent="0.25">
      <c r="H320" s="15">
        <f t="shared" si="32"/>
        <v>0.02</v>
      </c>
      <c r="I320" s="16">
        <f t="shared" si="33"/>
        <v>0</v>
      </c>
      <c r="J320" s="16">
        <f t="shared" si="34"/>
        <v>0</v>
      </c>
      <c r="K320" s="17">
        <f t="shared" si="35"/>
        <v>0</v>
      </c>
      <c r="L320" s="17">
        <f t="shared" si="36"/>
        <v>0</v>
      </c>
      <c r="N320" s="17">
        <f t="shared" si="37"/>
        <v>0</v>
      </c>
      <c r="O320" s="17">
        <f t="shared" si="38"/>
        <v>0</v>
      </c>
      <c r="P320" s="17">
        <f t="shared" si="39"/>
        <v>0</v>
      </c>
    </row>
    <row r="321" spans="8:16" x14ac:dyDescent="0.25">
      <c r="H321" s="15">
        <f t="shared" si="32"/>
        <v>0.02</v>
      </c>
      <c r="I321" s="16">
        <f t="shared" si="33"/>
        <v>0</v>
      </c>
      <c r="J321" s="16">
        <f t="shared" si="34"/>
        <v>0</v>
      </c>
      <c r="K321" s="17">
        <f t="shared" si="35"/>
        <v>0</v>
      </c>
      <c r="L321" s="17">
        <f t="shared" si="36"/>
        <v>0</v>
      </c>
      <c r="N321" s="17">
        <f t="shared" si="37"/>
        <v>0</v>
      </c>
      <c r="O321" s="17">
        <f t="shared" si="38"/>
        <v>0</v>
      </c>
      <c r="P321" s="17">
        <f t="shared" si="39"/>
        <v>0</v>
      </c>
    </row>
    <row r="322" spans="8:16" x14ac:dyDescent="0.25">
      <c r="H322" s="15">
        <f t="shared" ref="H322:H385" si="40">Comision</f>
        <v>0.02</v>
      </c>
      <c r="I322" s="16">
        <f t="shared" ref="I322:I385" si="41">IF(D322="Freebet SNR",E322*(F322-1),E322*F322)/(G322-H322)</f>
        <v>0</v>
      </c>
      <c r="J322" s="16">
        <f t="shared" ref="J322:J385" si="42">I322*(G322-1)</f>
        <v>0</v>
      </c>
      <c r="K322" s="17">
        <f t="shared" ref="K322:K385" si="43">IF(D322="Freebet SR",E322*F322,E322*(F322-1))-J322</f>
        <v>0</v>
      </c>
      <c r="L322" s="17">
        <f t="shared" ref="L322:L385" si="44">I322*(1-H322)-IF(OR(D322="Freebet SNR",D322="Freebet SR"),0,E322)</f>
        <v>0</v>
      </c>
      <c r="N322" s="17">
        <f t="shared" ref="N322:N385" si="45">IF(M322="Back",K322+J322,IF(M322="Lay",L322-I322*(1-H322),0))</f>
        <v>0</v>
      </c>
      <c r="O322" s="17">
        <f t="shared" ref="O322:O385" si="46">IF(M322="Back",-J322,IF(M322="Lay",I322*(1-H322),0))</f>
        <v>0</v>
      </c>
      <c r="P322" s="17">
        <f t="shared" ref="P322:P385" si="47">N322+O322</f>
        <v>0</v>
      </c>
    </row>
    <row r="323" spans="8:16" x14ac:dyDescent="0.25">
      <c r="H323" s="15">
        <f t="shared" si="40"/>
        <v>0.02</v>
      </c>
      <c r="I323" s="16">
        <f t="shared" si="41"/>
        <v>0</v>
      </c>
      <c r="J323" s="16">
        <f t="shared" si="42"/>
        <v>0</v>
      </c>
      <c r="K323" s="17">
        <f t="shared" si="43"/>
        <v>0</v>
      </c>
      <c r="L323" s="17">
        <f t="shared" si="44"/>
        <v>0</v>
      </c>
      <c r="N323" s="17">
        <f t="shared" si="45"/>
        <v>0</v>
      </c>
      <c r="O323" s="17">
        <f t="shared" si="46"/>
        <v>0</v>
      </c>
      <c r="P323" s="17">
        <f t="shared" si="47"/>
        <v>0</v>
      </c>
    </row>
    <row r="324" spans="8:16" x14ac:dyDescent="0.25">
      <c r="H324" s="15">
        <f t="shared" si="40"/>
        <v>0.02</v>
      </c>
      <c r="I324" s="16">
        <f t="shared" si="41"/>
        <v>0</v>
      </c>
      <c r="J324" s="16">
        <f t="shared" si="42"/>
        <v>0</v>
      </c>
      <c r="K324" s="17">
        <f t="shared" si="43"/>
        <v>0</v>
      </c>
      <c r="L324" s="17">
        <f t="shared" si="44"/>
        <v>0</v>
      </c>
      <c r="N324" s="17">
        <f t="shared" si="45"/>
        <v>0</v>
      </c>
      <c r="O324" s="17">
        <f t="shared" si="46"/>
        <v>0</v>
      </c>
      <c r="P324" s="17">
        <f t="shared" si="47"/>
        <v>0</v>
      </c>
    </row>
    <row r="325" spans="8:16" x14ac:dyDescent="0.25">
      <c r="H325" s="15">
        <f t="shared" si="40"/>
        <v>0.02</v>
      </c>
      <c r="I325" s="16">
        <f t="shared" si="41"/>
        <v>0</v>
      </c>
      <c r="J325" s="16">
        <f t="shared" si="42"/>
        <v>0</v>
      </c>
      <c r="K325" s="17">
        <f t="shared" si="43"/>
        <v>0</v>
      </c>
      <c r="L325" s="17">
        <f t="shared" si="44"/>
        <v>0</v>
      </c>
      <c r="N325" s="17">
        <f t="shared" si="45"/>
        <v>0</v>
      </c>
      <c r="O325" s="17">
        <f t="shared" si="46"/>
        <v>0</v>
      </c>
      <c r="P325" s="17">
        <f t="shared" si="47"/>
        <v>0</v>
      </c>
    </row>
    <row r="326" spans="8:16" x14ac:dyDescent="0.25">
      <c r="H326" s="15">
        <f t="shared" si="40"/>
        <v>0.02</v>
      </c>
      <c r="I326" s="16">
        <f t="shared" si="41"/>
        <v>0</v>
      </c>
      <c r="J326" s="16">
        <f t="shared" si="42"/>
        <v>0</v>
      </c>
      <c r="K326" s="17">
        <f t="shared" si="43"/>
        <v>0</v>
      </c>
      <c r="L326" s="17">
        <f t="shared" si="44"/>
        <v>0</v>
      </c>
      <c r="N326" s="17">
        <f t="shared" si="45"/>
        <v>0</v>
      </c>
      <c r="O326" s="17">
        <f t="shared" si="46"/>
        <v>0</v>
      </c>
      <c r="P326" s="17">
        <f t="shared" si="47"/>
        <v>0</v>
      </c>
    </row>
    <row r="327" spans="8:16" x14ac:dyDescent="0.25">
      <c r="H327" s="15">
        <f t="shared" si="40"/>
        <v>0.02</v>
      </c>
      <c r="I327" s="16">
        <f t="shared" si="41"/>
        <v>0</v>
      </c>
      <c r="J327" s="16">
        <f t="shared" si="42"/>
        <v>0</v>
      </c>
      <c r="K327" s="17">
        <f t="shared" si="43"/>
        <v>0</v>
      </c>
      <c r="L327" s="17">
        <f t="shared" si="44"/>
        <v>0</v>
      </c>
      <c r="N327" s="17">
        <f t="shared" si="45"/>
        <v>0</v>
      </c>
      <c r="O327" s="17">
        <f t="shared" si="46"/>
        <v>0</v>
      </c>
      <c r="P327" s="17">
        <f t="shared" si="47"/>
        <v>0</v>
      </c>
    </row>
    <row r="328" spans="8:16" x14ac:dyDescent="0.25">
      <c r="H328" s="15">
        <f t="shared" si="40"/>
        <v>0.02</v>
      </c>
      <c r="I328" s="16">
        <f t="shared" si="41"/>
        <v>0</v>
      </c>
      <c r="J328" s="16">
        <f t="shared" si="42"/>
        <v>0</v>
      </c>
      <c r="K328" s="17">
        <f t="shared" si="43"/>
        <v>0</v>
      </c>
      <c r="L328" s="17">
        <f t="shared" si="44"/>
        <v>0</v>
      </c>
      <c r="N328" s="17">
        <f t="shared" si="45"/>
        <v>0</v>
      </c>
      <c r="O328" s="17">
        <f t="shared" si="46"/>
        <v>0</v>
      </c>
      <c r="P328" s="17">
        <f t="shared" si="47"/>
        <v>0</v>
      </c>
    </row>
    <row r="329" spans="8:16" x14ac:dyDescent="0.25">
      <c r="H329" s="15">
        <f t="shared" si="40"/>
        <v>0.02</v>
      </c>
      <c r="I329" s="16">
        <f t="shared" si="41"/>
        <v>0</v>
      </c>
      <c r="J329" s="16">
        <f t="shared" si="42"/>
        <v>0</v>
      </c>
      <c r="K329" s="17">
        <f t="shared" si="43"/>
        <v>0</v>
      </c>
      <c r="L329" s="17">
        <f t="shared" si="44"/>
        <v>0</v>
      </c>
      <c r="N329" s="17">
        <f t="shared" si="45"/>
        <v>0</v>
      </c>
      <c r="O329" s="17">
        <f t="shared" si="46"/>
        <v>0</v>
      </c>
      <c r="P329" s="17">
        <f t="shared" si="47"/>
        <v>0</v>
      </c>
    </row>
    <row r="330" spans="8:16" x14ac:dyDescent="0.25">
      <c r="H330" s="15">
        <f t="shared" si="40"/>
        <v>0.02</v>
      </c>
      <c r="I330" s="16">
        <f t="shared" si="41"/>
        <v>0</v>
      </c>
      <c r="J330" s="16">
        <f t="shared" si="42"/>
        <v>0</v>
      </c>
      <c r="K330" s="17">
        <f t="shared" si="43"/>
        <v>0</v>
      </c>
      <c r="L330" s="17">
        <f t="shared" si="44"/>
        <v>0</v>
      </c>
      <c r="N330" s="17">
        <f t="shared" si="45"/>
        <v>0</v>
      </c>
      <c r="O330" s="17">
        <f t="shared" si="46"/>
        <v>0</v>
      </c>
      <c r="P330" s="17">
        <f t="shared" si="47"/>
        <v>0</v>
      </c>
    </row>
    <row r="331" spans="8:16" x14ac:dyDescent="0.25">
      <c r="H331" s="15">
        <f t="shared" si="40"/>
        <v>0.02</v>
      </c>
      <c r="I331" s="16">
        <f t="shared" si="41"/>
        <v>0</v>
      </c>
      <c r="J331" s="16">
        <f t="shared" si="42"/>
        <v>0</v>
      </c>
      <c r="K331" s="17">
        <f t="shared" si="43"/>
        <v>0</v>
      </c>
      <c r="L331" s="17">
        <f t="shared" si="44"/>
        <v>0</v>
      </c>
      <c r="N331" s="17">
        <f t="shared" si="45"/>
        <v>0</v>
      </c>
      <c r="O331" s="17">
        <f t="shared" si="46"/>
        <v>0</v>
      </c>
      <c r="P331" s="17">
        <f t="shared" si="47"/>
        <v>0</v>
      </c>
    </row>
    <row r="332" spans="8:16" x14ac:dyDescent="0.25">
      <c r="H332" s="15">
        <f t="shared" si="40"/>
        <v>0.02</v>
      </c>
      <c r="I332" s="16">
        <f t="shared" si="41"/>
        <v>0</v>
      </c>
      <c r="J332" s="16">
        <f t="shared" si="42"/>
        <v>0</v>
      </c>
      <c r="K332" s="17">
        <f t="shared" si="43"/>
        <v>0</v>
      </c>
      <c r="L332" s="17">
        <f t="shared" si="44"/>
        <v>0</v>
      </c>
      <c r="N332" s="17">
        <f t="shared" si="45"/>
        <v>0</v>
      </c>
      <c r="O332" s="17">
        <f t="shared" si="46"/>
        <v>0</v>
      </c>
      <c r="P332" s="17">
        <f t="shared" si="47"/>
        <v>0</v>
      </c>
    </row>
    <row r="333" spans="8:16" x14ac:dyDescent="0.25">
      <c r="H333" s="15">
        <f t="shared" si="40"/>
        <v>0.02</v>
      </c>
      <c r="I333" s="16">
        <f t="shared" si="41"/>
        <v>0</v>
      </c>
      <c r="J333" s="16">
        <f t="shared" si="42"/>
        <v>0</v>
      </c>
      <c r="K333" s="17">
        <f t="shared" si="43"/>
        <v>0</v>
      </c>
      <c r="L333" s="17">
        <f t="shared" si="44"/>
        <v>0</v>
      </c>
      <c r="N333" s="17">
        <f t="shared" si="45"/>
        <v>0</v>
      </c>
      <c r="O333" s="17">
        <f t="shared" si="46"/>
        <v>0</v>
      </c>
      <c r="P333" s="17">
        <f t="shared" si="47"/>
        <v>0</v>
      </c>
    </row>
    <row r="334" spans="8:16" x14ac:dyDescent="0.25">
      <c r="H334" s="15">
        <f t="shared" si="40"/>
        <v>0.02</v>
      </c>
      <c r="I334" s="16">
        <f t="shared" si="41"/>
        <v>0</v>
      </c>
      <c r="J334" s="16">
        <f t="shared" si="42"/>
        <v>0</v>
      </c>
      <c r="K334" s="17">
        <f t="shared" si="43"/>
        <v>0</v>
      </c>
      <c r="L334" s="17">
        <f t="shared" si="44"/>
        <v>0</v>
      </c>
      <c r="N334" s="17">
        <f t="shared" si="45"/>
        <v>0</v>
      </c>
      <c r="O334" s="17">
        <f t="shared" si="46"/>
        <v>0</v>
      </c>
      <c r="P334" s="17">
        <f t="shared" si="47"/>
        <v>0</v>
      </c>
    </row>
    <row r="335" spans="8:16" x14ac:dyDescent="0.25">
      <c r="H335" s="15">
        <f t="shared" si="40"/>
        <v>0.02</v>
      </c>
      <c r="I335" s="16">
        <f t="shared" si="41"/>
        <v>0</v>
      </c>
      <c r="J335" s="16">
        <f t="shared" si="42"/>
        <v>0</v>
      </c>
      <c r="K335" s="17">
        <f t="shared" si="43"/>
        <v>0</v>
      </c>
      <c r="L335" s="17">
        <f t="shared" si="44"/>
        <v>0</v>
      </c>
      <c r="N335" s="17">
        <f t="shared" si="45"/>
        <v>0</v>
      </c>
      <c r="O335" s="17">
        <f t="shared" si="46"/>
        <v>0</v>
      </c>
      <c r="P335" s="17">
        <f t="shared" si="47"/>
        <v>0</v>
      </c>
    </row>
    <row r="336" spans="8:16" x14ac:dyDescent="0.25">
      <c r="H336" s="15">
        <f t="shared" si="40"/>
        <v>0.02</v>
      </c>
      <c r="I336" s="16">
        <f t="shared" si="41"/>
        <v>0</v>
      </c>
      <c r="J336" s="16">
        <f t="shared" si="42"/>
        <v>0</v>
      </c>
      <c r="K336" s="17">
        <f t="shared" si="43"/>
        <v>0</v>
      </c>
      <c r="L336" s="17">
        <f t="shared" si="44"/>
        <v>0</v>
      </c>
      <c r="N336" s="17">
        <f t="shared" si="45"/>
        <v>0</v>
      </c>
      <c r="O336" s="17">
        <f t="shared" si="46"/>
        <v>0</v>
      </c>
      <c r="P336" s="17">
        <f t="shared" si="47"/>
        <v>0</v>
      </c>
    </row>
    <row r="337" spans="8:16" x14ac:dyDescent="0.25">
      <c r="H337" s="15">
        <f t="shared" si="40"/>
        <v>0.02</v>
      </c>
      <c r="I337" s="16">
        <f t="shared" si="41"/>
        <v>0</v>
      </c>
      <c r="J337" s="16">
        <f t="shared" si="42"/>
        <v>0</v>
      </c>
      <c r="K337" s="17">
        <f t="shared" si="43"/>
        <v>0</v>
      </c>
      <c r="L337" s="17">
        <f t="shared" si="44"/>
        <v>0</v>
      </c>
      <c r="N337" s="17">
        <f t="shared" si="45"/>
        <v>0</v>
      </c>
      <c r="O337" s="17">
        <f t="shared" si="46"/>
        <v>0</v>
      </c>
      <c r="P337" s="17">
        <f t="shared" si="47"/>
        <v>0</v>
      </c>
    </row>
    <row r="338" spans="8:16" x14ac:dyDescent="0.25">
      <c r="H338" s="15">
        <f t="shared" si="40"/>
        <v>0.02</v>
      </c>
      <c r="I338" s="16">
        <f t="shared" si="41"/>
        <v>0</v>
      </c>
      <c r="J338" s="16">
        <f t="shared" si="42"/>
        <v>0</v>
      </c>
      <c r="K338" s="17">
        <f t="shared" si="43"/>
        <v>0</v>
      </c>
      <c r="L338" s="17">
        <f t="shared" si="44"/>
        <v>0</v>
      </c>
      <c r="N338" s="17">
        <f t="shared" si="45"/>
        <v>0</v>
      </c>
      <c r="O338" s="17">
        <f t="shared" si="46"/>
        <v>0</v>
      </c>
      <c r="P338" s="17">
        <f t="shared" si="47"/>
        <v>0</v>
      </c>
    </row>
    <row r="339" spans="8:16" x14ac:dyDescent="0.25">
      <c r="H339" s="15">
        <f t="shared" si="40"/>
        <v>0.02</v>
      </c>
      <c r="I339" s="16">
        <f t="shared" si="41"/>
        <v>0</v>
      </c>
      <c r="J339" s="16">
        <f t="shared" si="42"/>
        <v>0</v>
      </c>
      <c r="K339" s="17">
        <f t="shared" si="43"/>
        <v>0</v>
      </c>
      <c r="L339" s="17">
        <f t="shared" si="44"/>
        <v>0</v>
      </c>
      <c r="N339" s="17">
        <f t="shared" si="45"/>
        <v>0</v>
      </c>
      <c r="O339" s="17">
        <f t="shared" si="46"/>
        <v>0</v>
      </c>
      <c r="P339" s="17">
        <f t="shared" si="47"/>
        <v>0</v>
      </c>
    </row>
    <row r="340" spans="8:16" x14ac:dyDescent="0.25">
      <c r="H340" s="15">
        <f t="shared" si="40"/>
        <v>0.02</v>
      </c>
      <c r="I340" s="16">
        <f t="shared" si="41"/>
        <v>0</v>
      </c>
      <c r="J340" s="16">
        <f t="shared" si="42"/>
        <v>0</v>
      </c>
      <c r="K340" s="17">
        <f t="shared" si="43"/>
        <v>0</v>
      </c>
      <c r="L340" s="17">
        <f t="shared" si="44"/>
        <v>0</v>
      </c>
      <c r="N340" s="17">
        <f t="shared" si="45"/>
        <v>0</v>
      </c>
      <c r="O340" s="17">
        <f t="shared" si="46"/>
        <v>0</v>
      </c>
      <c r="P340" s="17">
        <f t="shared" si="47"/>
        <v>0</v>
      </c>
    </row>
    <row r="341" spans="8:16" x14ac:dyDescent="0.25">
      <c r="H341" s="15">
        <f t="shared" si="40"/>
        <v>0.02</v>
      </c>
      <c r="I341" s="16">
        <f t="shared" si="41"/>
        <v>0</v>
      </c>
      <c r="J341" s="16">
        <f t="shared" si="42"/>
        <v>0</v>
      </c>
      <c r="K341" s="17">
        <f t="shared" si="43"/>
        <v>0</v>
      </c>
      <c r="L341" s="17">
        <f t="shared" si="44"/>
        <v>0</v>
      </c>
      <c r="N341" s="17">
        <f t="shared" si="45"/>
        <v>0</v>
      </c>
      <c r="O341" s="17">
        <f t="shared" si="46"/>
        <v>0</v>
      </c>
      <c r="P341" s="17">
        <f t="shared" si="47"/>
        <v>0</v>
      </c>
    </row>
    <row r="342" spans="8:16" x14ac:dyDescent="0.25">
      <c r="H342" s="15">
        <f t="shared" si="40"/>
        <v>0.02</v>
      </c>
      <c r="I342" s="16">
        <f t="shared" si="41"/>
        <v>0</v>
      </c>
      <c r="J342" s="16">
        <f t="shared" si="42"/>
        <v>0</v>
      </c>
      <c r="K342" s="17">
        <f t="shared" si="43"/>
        <v>0</v>
      </c>
      <c r="L342" s="17">
        <f t="shared" si="44"/>
        <v>0</v>
      </c>
      <c r="N342" s="17">
        <f t="shared" si="45"/>
        <v>0</v>
      </c>
      <c r="O342" s="17">
        <f t="shared" si="46"/>
        <v>0</v>
      </c>
      <c r="P342" s="17">
        <f t="shared" si="47"/>
        <v>0</v>
      </c>
    </row>
    <row r="343" spans="8:16" x14ac:dyDescent="0.25">
      <c r="H343" s="15">
        <f t="shared" si="40"/>
        <v>0.02</v>
      </c>
      <c r="I343" s="16">
        <f t="shared" si="41"/>
        <v>0</v>
      </c>
      <c r="J343" s="16">
        <f t="shared" si="42"/>
        <v>0</v>
      </c>
      <c r="K343" s="17">
        <f t="shared" si="43"/>
        <v>0</v>
      </c>
      <c r="L343" s="17">
        <f t="shared" si="44"/>
        <v>0</v>
      </c>
      <c r="N343" s="17">
        <f t="shared" si="45"/>
        <v>0</v>
      </c>
      <c r="O343" s="17">
        <f t="shared" si="46"/>
        <v>0</v>
      </c>
      <c r="P343" s="17">
        <f t="shared" si="47"/>
        <v>0</v>
      </c>
    </row>
    <row r="344" spans="8:16" x14ac:dyDescent="0.25">
      <c r="H344" s="15">
        <f t="shared" si="40"/>
        <v>0.02</v>
      </c>
      <c r="I344" s="16">
        <f t="shared" si="41"/>
        <v>0</v>
      </c>
      <c r="J344" s="16">
        <f t="shared" si="42"/>
        <v>0</v>
      </c>
      <c r="K344" s="17">
        <f t="shared" si="43"/>
        <v>0</v>
      </c>
      <c r="L344" s="17">
        <f t="shared" si="44"/>
        <v>0</v>
      </c>
      <c r="N344" s="17">
        <f t="shared" si="45"/>
        <v>0</v>
      </c>
      <c r="O344" s="17">
        <f t="shared" si="46"/>
        <v>0</v>
      </c>
      <c r="P344" s="17">
        <f t="shared" si="47"/>
        <v>0</v>
      </c>
    </row>
    <row r="345" spans="8:16" x14ac:dyDescent="0.25">
      <c r="H345" s="15">
        <f t="shared" si="40"/>
        <v>0.02</v>
      </c>
      <c r="I345" s="16">
        <f t="shared" si="41"/>
        <v>0</v>
      </c>
      <c r="J345" s="16">
        <f t="shared" si="42"/>
        <v>0</v>
      </c>
      <c r="K345" s="17">
        <f t="shared" si="43"/>
        <v>0</v>
      </c>
      <c r="L345" s="17">
        <f t="shared" si="44"/>
        <v>0</v>
      </c>
      <c r="N345" s="17">
        <f t="shared" si="45"/>
        <v>0</v>
      </c>
      <c r="O345" s="17">
        <f t="shared" si="46"/>
        <v>0</v>
      </c>
      <c r="P345" s="17">
        <f t="shared" si="47"/>
        <v>0</v>
      </c>
    </row>
    <row r="346" spans="8:16" x14ac:dyDescent="0.25">
      <c r="H346" s="15">
        <f t="shared" si="40"/>
        <v>0.02</v>
      </c>
      <c r="I346" s="16">
        <f t="shared" si="41"/>
        <v>0</v>
      </c>
      <c r="J346" s="16">
        <f t="shared" si="42"/>
        <v>0</v>
      </c>
      <c r="K346" s="17">
        <f t="shared" si="43"/>
        <v>0</v>
      </c>
      <c r="L346" s="17">
        <f t="shared" si="44"/>
        <v>0</v>
      </c>
      <c r="N346" s="17">
        <f t="shared" si="45"/>
        <v>0</v>
      </c>
      <c r="O346" s="17">
        <f t="shared" si="46"/>
        <v>0</v>
      </c>
      <c r="P346" s="17">
        <f t="shared" si="47"/>
        <v>0</v>
      </c>
    </row>
    <row r="347" spans="8:16" x14ac:dyDescent="0.25">
      <c r="H347" s="15">
        <f t="shared" si="40"/>
        <v>0.02</v>
      </c>
      <c r="I347" s="16">
        <f t="shared" si="41"/>
        <v>0</v>
      </c>
      <c r="J347" s="16">
        <f t="shared" si="42"/>
        <v>0</v>
      </c>
      <c r="K347" s="17">
        <f t="shared" si="43"/>
        <v>0</v>
      </c>
      <c r="L347" s="17">
        <f t="shared" si="44"/>
        <v>0</v>
      </c>
      <c r="N347" s="17">
        <f t="shared" si="45"/>
        <v>0</v>
      </c>
      <c r="O347" s="17">
        <f t="shared" si="46"/>
        <v>0</v>
      </c>
      <c r="P347" s="17">
        <f t="shared" si="47"/>
        <v>0</v>
      </c>
    </row>
    <row r="348" spans="8:16" x14ac:dyDescent="0.25">
      <c r="H348" s="15">
        <f t="shared" si="40"/>
        <v>0.02</v>
      </c>
      <c r="I348" s="16">
        <f t="shared" si="41"/>
        <v>0</v>
      </c>
      <c r="J348" s="16">
        <f t="shared" si="42"/>
        <v>0</v>
      </c>
      <c r="K348" s="17">
        <f t="shared" si="43"/>
        <v>0</v>
      </c>
      <c r="L348" s="17">
        <f t="shared" si="44"/>
        <v>0</v>
      </c>
      <c r="N348" s="17">
        <f t="shared" si="45"/>
        <v>0</v>
      </c>
      <c r="O348" s="17">
        <f t="shared" si="46"/>
        <v>0</v>
      </c>
      <c r="P348" s="17">
        <f t="shared" si="47"/>
        <v>0</v>
      </c>
    </row>
    <row r="349" spans="8:16" x14ac:dyDescent="0.25">
      <c r="H349" s="15">
        <f t="shared" si="40"/>
        <v>0.02</v>
      </c>
      <c r="I349" s="16">
        <f t="shared" si="41"/>
        <v>0</v>
      </c>
      <c r="J349" s="16">
        <f t="shared" si="42"/>
        <v>0</v>
      </c>
      <c r="K349" s="17">
        <f t="shared" si="43"/>
        <v>0</v>
      </c>
      <c r="L349" s="17">
        <f t="shared" si="44"/>
        <v>0</v>
      </c>
      <c r="N349" s="17">
        <f t="shared" si="45"/>
        <v>0</v>
      </c>
      <c r="O349" s="17">
        <f t="shared" si="46"/>
        <v>0</v>
      </c>
      <c r="P349" s="17">
        <f t="shared" si="47"/>
        <v>0</v>
      </c>
    </row>
    <row r="350" spans="8:16" x14ac:dyDescent="0.25">
      <c r="H350" s="15">
        <f t="shared" si="40"/>
        <v>0.02</v>
      </c>
      <c r="I350" s="16">
        <f t="shared" si="41"/>
        <v>0</v>
      </c>
      <c r="J350" s="16">
        <f t="shared" si="42"/>
        <v>0</v>
      </c>
      <c r="K350" s="17">
        <f t="shared" si="43"/>
        <v>0</v>
      </c>
      <c r="L350" s="17">
        <f t="shared" si="44"/>
        <v>0</v>
      </c>
      <c r="N350" s="17">
        <f t="shared" si="45"/>
        <v>0</v>
      </c>
      <c r="O350" s="17">
        <f t="shared" si="46"/>
        <v>0</v>
      </c>
      <c r="P350" s="17">
        <f t="shared" si="47"/>
        <v>0</v>
      </c>
    </row>
    <row r="351" spans="8:16" x14ac:dyDescent="0.25">
      <c r="H351" s="15">
        <f t="shared" si="40"/>
        <v>0.02</v>
      </c>
      <c r="I351" s="16">
        <f t="shared" si="41"/>
        <v>0</v>
      </c>
      <c r="J351" s="16">
        <f t="shared" si="42"/>
        <v>0</v>
      </c>
      <c r="K351" s="17">
        <f t="shared" si="43"/>
        <v>0</v>
      </c>
      <c r="L351" s="17">
        <f t="shared" si="44"/>
        <v>0</v>
      </c>
      <c r="N351" s="17">
        <f t="shared" si="45"/>
        <v>0</v>
      </c>
      <c r="O351" s="17">
        <f t="shared" si="46"/>
        <v>0</v>
      </c>
      <c r="P351" s="17">
        <f t="shared" si="47"/>
        <v>0</v>
      </c>
    </row>
    <row r="352" spans="8:16" x14ac:dyDescent="0.25">
      <c r="H352" s="15">
        <f t="shared" si="40"/>
        <v>0.02</v>
      </c>
      <c r="I352" s="16">
        <f t="shared" si="41"/>
        <v>0</v>
      </c>
      <c r="J352" s="16">
        <f t="shared" si="42"/>
        <v>0</v>
      </c>
      <c r="K352" s="17">
        <f t="shared" si="43"/>
        <v>0</v>
      </c>
      <c r="L352" s="17">
        <f t="shared" si="44"/>
        <v>0</v>
      </c>
      <c r="N352" s="17">
        <f t="shared" si="45"/>
        <v>0</v>
      </c>
      <c r="O352" s="17">
        <f t="shared" si="46"/>
        <v>0</v>
      </c>
      <c r="P352" s="17">
        <f t="shared" si="47"/>
        <v>0</v>
      </c>
    </row>
    <row r="353" spans="8:16" x14ac:dyDescent="0.25">
      <c r="H353" s="15">
        <f t="shared" si="40"/>
        <v>0.02</v>
      </c>
      <c r="I353" s="16">
        <f t="shared" si="41"/>
        <v>0</v>
      </c>
      <c r="J353" s="16">
        <f t="shared" si="42"/>
        <v>0</v>
      </c>
      <c r="K353" s="17">
        <f t="shared" si="43"/>
        <v>0</v>
      </c>
      <c r="L353" s="17">
        <f t="shared" si="44"/>
        <v>0</v>
      </c>
      <c r="N353" s="17">
        <f t="shared" si="45"/>
        <v>0</v>
      </c>
      <c r="O353" s="17">
        <f t="shared" si="46"/>
        <v>0</v>
      </c>
      <c r="P353" s="17">
        <f t="shared" si="47"/>
        <v>0</v>
      </c>
    </row>
    <row r="354" spans="8:16" x14ac:dyDescent="0.25">
      <c r="H354" s="15">
        <f t="shared" si="40"/>
        <v>0.02</v>
      </c>
      <c r="I354" s="16">
        <f t="shared" si="41"/>
        <v>0</v>
      </c>
      <c r="J354" s="16">
        <f t="shared" si="42"/>
        <v>0</v>
      </c>
      <c r="K354" s="17">
        <f t="shared" si="43"/>
        <v>0</v>
      </c>
      <c r="L354" s="17">
        <f t="shared" si="44"/>
        <v>0</v>
      </c>
      <c r="N354" s="17">
        <f t="shared" si="45"/>
        <v>0</v>
      </c>
      <c r="O354" s="17">
        <f t="shared" si="46"/>
        <v>0</v>
      </c>
      <c r="P354" s="17">
        <f t="shared" si="47"/>
        <v>0</v>
      </c>
    </row>
    <row r="355" spans="8:16" x14ac:dyDescent="0.25">
      <c r="H355" s="15">
        <f t="shared" si="40"/>
        <v>0.02</v>
      </c>
      <c r="I355" s="16">
        <f t="shared" si="41"/>
        <v>0</v>
      </c>
      <c r="J355" s="16">
        <f t="shared" si="42"/>
        <v>0</v>
      </c>
      <c r="K355" s="17">
        <f t="shared" si="43"/>
        <v>0</v>
      </c>
      <c r="L355" s="17">
        <f t="shared" si="44"/>
        <v>0</v>
      </c>
      <c r="N355" s="17">
        <f t="shared" si="45"/>
        <v>0</v>
      </c>
      <c r="O355" s="17">
        <f t="shared" si="46"/>
        <v>0</v>
      </c>
      <c r="P355" s="17">
        <f t="shared" si="47"/>
        <v>0</v>
      </c>
    </row>
    <row r="356" spans="8:16" x14ac:dyDescent="0.25">
      <c r="H356" s="15">
        <f t="shared" si="40"/>
        <v>0.02</v>
      </c>
      <c r="I356" s="16">
        <f t="shared" si="41"/>
        <v>0</v>
      </c>
      <c r="J356" s="16">
        <f t="shared" si="42"/>
        <v>0</v>
      </c>
      <c r="K356" s="17">
        <f t="shared" si="43"/>
        <v>0</v>
      </c>
      <c r="L356" s="17">
        <f t="shared" si="44"/>
        <v>0</v>
      </c>
      <c r="N356" s="17">
        <f t="shared" si="45"/>
        <v>0</v>
      </c>
      <c r="O356" s="17">
        <f t="shared" si="46"/>
        <v>0</v>
      </c>
      <c r="P356" s="17">
        <f t="shared" si="47"/>
        <v>0</v>
      </c>
    </row>
    <row r="357" spans="8:16" x14ac:dyDescent="0.25">
      <c r="H357" s="15">
        <f t="shared" si="40"/>
        <v>0.02</v>
      </c>
      <c r="I357" s="16">
        <f t="shared" si="41"/>
        <v>0</v>
      </c>
      <c r="J357" s="16">
        <f t="shared" si="42"/>
        <v>0</v>
      </c>
      <c r="K357" s="17">
        <f t="shared" si="43"/>
        <v>0</v>
      </c>
      <c r="L357" s="17">
        <f t="shared" si="44"/>
        <v>0</v>
      </c>
      <c r="N357" s="17">
        <f t="shared" si="45"/>
        <v>0</v>
      </c>
      <c r="O357" s="17">
        <f t="shared" si="46"/>
        <v>0</v>
      </c>
      <c r="P357" s="17">
        <f t="shared" si="47"/>
        <v>0</v>
      </c>
    </row>
    <row r="358" spans="8:16" x14ac:dyDescent="0.25">
      <c r="H358" s="15">
        <f t="shared" si="40"/>
        <v>0.02</v>
      </c>
      <c r="I358" s="16">
        <f t="shared" si="41"/>
        <v>0</v>
      </c>
      <c r="J358" s="16">
        <f t="shared" si="42"/>
        <v>0</v>
      </c>
      <c r="K358" s="17">
        <f t="shared" si="43"/>
        <v>0</v>
      </c>
      <c r="L358" s="17">
        <f t="shared" si="44"/>
        <v>0</v>
      </c>
      <c r="N358" s="17">
        <f t="shared" si="45"/>
        <v>0</v>
      </c>
      <c r="O358" s="17">
        <f t="shared" si="46"/>
        <v>0</v>
      </c>
      <c r="P358" s="17">
        <f t="shared" si="47"/>
        <v>0</v>
      </c>
    </row>
    <row r="359" spans="8:16" x14ac:dyDescent="0.25">
      <c r="H359" s="15">
        <f t="shared" si="40"/>
        <v>0.02</v>
      </c>
      <c r="I359" s="16">
        <f t="shared" si="41"/>
        <v>0</v>
      </c>
      <c r="J359" s="16">
        <f t="shared" si="42"/>
        <v>0</v>
      </c>
      <c r="K359" s="17">
        <f t="shared" si="43"/>
        <v>0</v>
      </c>
      <c r="L359" s="17">
        <f t="shared" si="44"/>
        <v>0</v>
      </c>
      <c r="N359" s="17">
        <f t="shared" si="45"/>
        <v>0</v>
      </c>
      <c r="O359" s="17">
        <f t="shared" si="46"/>
        <v>0</v>
      </c>
      <c r="P359" s="17">
        <f t="shared" si="47"/>
        <v>0</v>
      </c>
    </row>
    <row r="360" spans="8:16" x14ac:dyDescent="0.25">
      <c r="H360" s="15">
        <f t="shared" si="40"/>
        <v>0.02</v>
      </c>
      <c r="I360" s="16">
        <f t="shared" si="41"/>
        <v>0</v>
      </c>
      <c r="J360" s="16">
        <f t="shared" si="42"/>
        <v>0</v>
      </c>
      <c r="K360" s="17">
        <f t="shared" si="43"/>
        <v>0</v>
      </c>
      <c r="L360" s="17">
        <f t="shared" si="44"/>
        <v>0</v>
      </c>
      <c r="N360" s="17">
        <f t="shared" si="45"/>
        <v>0</v>
      </c>
      <c r="O360" s="17">
        <f t="shared" si="46"/>
        <v>0</v>
      </c>
      <c r="P360" s="17">
        <f t="shared" si="47"/>
        <v>0</v>
      </c>
    </row>
    <row r="361" spans="8:16" x14ac:dyDescent="0.25">
      <c r="H361" s="15">
        <f t="shared" si="40"/>
        <v>0.02</v>
      </c>
      <c r="I361" s="16">
        <f t="shared" si="41"/>
        <v>0</v>
      </c>
      <c r="J361" s="16">
        <f t="shared" si="42"/>
        <v>0</v>
      </c>
      <c r="K361" s="17">
        <f t="shared" si="43"/>
        <v>0</v>
      </c>
      <c r="L361" s="17">
        <f t="shared" si="44"/>
        <v>0</v>
      </c>
      <c r="N361" s="17">
        <f t="shared" si="45"/>
        <v>0</v>
      </c>
      <c r="O361" s="17">
        <f t="shared" si="46"/>
        <v>0</v>
      </c>
      <c r="P361" s="17">
        <f t="shared" si="47"/>
        <v>0</v>
      </c>
    </row>
    <row r="362" spans="8:16" x14ac:dyDescent="0.25">
      <c r="H362" s="15">
        <f t="shared" si="40"/>
        <v>0.02</v>
      </c>
      <c r="I362" s="16">
        <f t="shared" si="41"/>
        <v>0</v>
      </c>
      <c r="J362" s="16">
        <f t="shared" si="42"/>
        <v>0</v>
      </c>
      <c r="K362" s="17">
        <f t="shared" si="43"/>
        <v>0</v>
      </c>
      <c r="L362" s="17">
        <f t="shared" si="44"/>
        <v>0</v>
      </c>
      <c r="N362" s="17">
        <f t="shared" si="45"/>
        <v>0</v>
      </c>
      <c r="O362" s="17">
        <f t="shared" si="46"/>
        <v>0</v>
      </c>
      <c r="P362" s="17">
        <f t="shared" si="47"/>
        <v>0</v>
      </c>
    </row>
    <row r="363" spans="8:16" x14ac:dyDescent="0.25">
      <c r="H363" s="15">
        <f t="shared" si="40"/>
        <v>0.02</v>
      </c>
      <c r="I363" s="16">
        <f t="shared" si="41"/>
        <v>0</v>
      </c>
      <c r="J363" s="16">
        <f t="shared" si="42"/>
        <v>0</v>
      </c>
      <c r="K363" s="17">
        <f t="shared" si="43"/>
        <v>0</v>
      </c>
      <c r="L363" s="17">
        <f t="shared" si="44"/>
        <v>0</v>
      </c>
      <c r="N363" s="17">
        <f t="shared" si="45"/>
        <v>0</v>
      </c>
      <c r="O363" s="17">
        <f t="shared" si="46"/>
        <v>0</v>
      </c>
      <c r="P363" s="17">
        <f t="shared" si="47"/>
        <v>0</v>
      </c>
    </row>
    <row r="364" spans="8:16" x14ac:dyDescent="0.25">
      <c r="H364" s="15">
        <f t="shared" si="40"/>
        <v>0.02</v>
      </c>
      <c r="I364" s="16">
        <f t="shared" si="41"/>
        <v>0</v>
      </c>
      <c r="J364" s="16">
        <f t="shared" si="42"/>
        <v>0</v>
      </c>
      <c r="K364" s="17">
        <f t="shared" si="43"/>
        <v>0</v>
      </c>
      <c r="L364" s="17">
        <f t="shared" si="44"/>
        <v>0</v>
      </c>
      <c r="N364" s="17">
        <f t="shared" si="45"/>
        <v>0</v>
      </c>
      <c r="O364" s="17">
        <f t="shared" si="46"/>
        <v>0</v>
      </c>
      <c r="P364" s="17">
        <f t="shared" si="47"/>
        <v>0</v>
      </c>
    </row>
    <row r="365" spans="8:16" x14ac:dyDescent="0.25">
      <c r="H365" s="15">
        <f t="shared" si="40"/>
        <v>0.02</v>
      </c>
      <c r="I365" s="16">
        <f t="shared" si="41"/>
        <v>0</v>
      </c>
      <c r="J365" s="16">
        <f t="shared" si="42"/>
        <v>0</v>
      </c>
      <c r="K365" s="17">
        <f t="shared" si="43"/>
        <v>0</v>
      </c>
      <c r="L365" s="17">
        <f t="shared" si="44"/>
        <v>0</v>
      </c>
      <c r="N365" s="17">
        <f t="shared" si="45"/>
        <v>0</v>
      </c>
      <c r="O365" s="17">
        <f t="shared" si="46"/>
        <v>0</v>
      </c>
      <c r="P365" s="17">
        <f t="shared" si="47"/>
        <v>0</v>
      </c>
    </row>
    <row r="366" spans="8:16" x14ac:dyDescent="0.25">
      <c r="H366" s="15">
        <f t="shared" si="40"/>
        <v>0.02</v>
      </c>
      <c r="I366" s="16">
        <f t="shared" si="41"/>
        <v>0</v>
      </c>
      <c r="J366" s="16">
        <f t="shared" si="42"/>
        <v>0</v>
      </c>
      <c r="K366" s="17">
        <f t="shared" si="43"/>
        <v>0</v>
      </c>
      <c r="L366" s="17">
        <f t="shared" si="44"/>
        <v>0</v>
      </c>
      <c r="N366" s="17">
        <f t="shared" si="45"/>
        <v>0</v>
      </c>
      <c r="O366" s="17">
        <f t="shared" si="46"/>
        <v>0</v>
      </c>
      <c r="P366" s="17">
        <f t="shared" si="47"/>
        <v>0</v>
      </c>
    </row>
    <row r="367" spans="8:16" x14ac:dyDescent="0.25">
      <c r="H367" s="15">
        <f t="shared" si="40"/>
        <v>0.02</v>
      </c>
      <c r="I367" s="16">
        <f t="shared" si="41"/>
        <v>0</v>
      </c>
      <c r="J367" s="16">
        <f t="shared" si="42"/>
        <v>0</v>
      </c>
      <c r="K367" s="17">
        <f t="shared" si="43"/>
        <v>0</v>
      </c>
      <c r="L367" s="17">
        <f t="shared" si="44"/>
        <v>0</v>
      </c>
      <c r="N367" s="17">
        <f t="shared" si="45"/>
        <v>0</v>
      </c>
      <c r="O367" s="17">
        <f t="shared" si="46"/>
        <v>0</v>
      </c>
      <c r="P367" s="17">
        <f t="shared" si="47"/>
        <v>0</v>
      </c>
    </row>
    <row r="368" spans="8:16" x14ac:dyDescent="0.25">
      <c r="H368" s="15">
        <f t="shared" si="40"/>
        <v>0.02</v>
      </c>
      <c r="I368" s="16">
        <f t="shared" si="41"/>
        <v>0</v>
      </c>
      <c r="J368" s="16">
        <f t="shared" si="42"/>
        <v>0</v>
      </c>
      <c r="K368" s="17">
        <f t="shared" si="43"/>
        <v>0</v>
      </c>
      <c r="L368" s="17">
        <f t="shared" si="44"/>
        <v>0</v>
      </c>
      <c r="N368" s="17">
        <f t="shared" si="45"/>
        <v>0</v>
      </c>
      <c r="O368" s="17">
        <f t="shared" si="46"/>
        <v>0</v>
      </c>
      <c r="P368" s="17">
        <f t="shared" si="47"/>
        <v>0</v>
      </c>
    </row>
    <row r="369" spans="8:16" x14ac:dyDescent="0.25">
      <c r="H369" s="15">
        <f t="shared" si="40"/>
        <v>0.02</v>
      </c>
      <c r="I369" s="16">
        <f t="shared" si="41"/>
        <v>0</v>
      </c>
      <c r="J369" s="16">
        <f t="shared" si="42"/>
        <v>0</v>
      </c>
      <c r="K369" s="17">
        <f t="shared" si="43"/>
        <v>0</v>
      </c>
      <c r="L369" s="17">
        <f t="shared" si="44"/>
        <v>0</v>
      </c>
      <c r="N369" s="17">
        <f t="shared" si="45"/>
        <v>0</v>
      </c>
      <c r="O369" s="17">
        <f t="shared" si="46"/>
        <v>0</v>
      </c>
      <c r="P369" s="17">
        <f t="shared" si="47"/>
        <v>0</v>
      </c>
    </row>
    <row r="370" spans="8:16" x14ac:dyDescent="0.25">
      <c r="H370" s="15">
        <f t="shared" si="40"/>
        <v>0.02</v>
      </c>
      <c r="I370" s="16">
        <f t="shared" si="41"/>
        <v>0</v>
      </c>
      <c r="J370" s="16">
        <f t="shared" si="42"/>
        <v>0</v>
      </c>
      <c r="K370" s="17">
        <f t="shared" si="43"/>
        <v>0</v>
      </c>
      <c r="L370" s="17">
        <f t="shared" si="44"/>
        <v>0</v>
      </c>
      <c r="N370" s="17">
        <f t="shared" si="45"/>
        <v>0</v>
      </c>
      <c r="O370" s="17">
        <f t="shared" si="46"/>
        <v>0</v>
      </c>
      <c r="P370" s="17">
        <f t="shared" si="47"/>
        <v>0</v>
      </c>
    </row>
    <row r="371" spans="8:16" x14ac:dyDescent="0.25">
      <c r="H371" s="15">
        <f t="shared" si="40"/>
        <v>0.02</v>
      </c>
      <c r="I371" s="16">
        <f t="shared" si="41"/>
        <v>0</v>
      </c>
      <c r="J371" s="16">
        <f t="shared" si="42"/>
        <v>0</v>
      </c>
      <c r="K371" s="17">
        <f t="shared" si="43"/>
        <v>0</v>
      </c>
      <c r="L371" s="17">
        <f t="shared" si="44"/>
        <v>0</v>
      </c>
      <c r="N371" s="17">
        <f t="shared" si="45"/>
        <v>0</v>
      </c>
      <c r="O371" s="17">
        <f t="shared" si="46"/>
        <v>0</v>
      </c>
      <c r="P371" s="17">
        <f t="shared" si="47"/>
        <v>0</v>
      </c>
    </row>
    <row r="372" spans="8:16" x14ac:dyDescent="0.25">
      <c r="H372" s="15">
        <f t="shared" si="40"/>
        <v>0.02</v>
      </c>
      <c r="I372" s="16">
        <f t="shared" si="41"/>
        <v>0</v>
      </c>
      <c r="J372" s="16">
        <f t="shared" si="42"/>
        <v>0</v>
      </c>
      <c r="K372" s="17">
        <f t="shared" si="43"/>
        <v>0</v>
      </c>
      <c r="L372" s="17">
        <f t="shared" si="44"/>
        <v>0</v>
      </c>
      <c r="N372" s="17">
        <f t="shared" si="45"/>
        <v>0</v>
      </c>
      <c r="O372" s="17">
        <f t="shared" si="46"/>
        <v>0</v>
      </c>
      <c r="P372" s="17">
        <f t="shared" si="47"/>
        <v>0</v>
      </c>
    </row>
    <row r="373" spans="8:16" x14ac:dyDescent="0.25">
      <c r="H373" s="15">
        <f t="shared" si="40"/>
        <v>0.02</v>
      </c>
      <c r="I373" s="16">
        <f t="shared" si="41"/>
        <v>0</v>
      </c>
      <c r="J373" s="16">
        <f t="shared" si="42"/>
        <v>0</v>
      </c>
      <c r="K373" s="17">
        <f t="shared" si="43"/>
        <v>0</v>
      </c>
      <c r="L373" s="17">
        <f t="shared" si="44"/>
        <v>0</v>
      </c>
      <c r="N373" s="17">
        <f t="shared" si="45"/>
        <v>0</v>
      </c>
      <c r="O373" s="17">
        <f t="shared" si="46"/>
        <v>0</v>
      </c>
      <c r="P373" s="17">
        <f t="shared" si="47"/>
        <v>0</v>
      </c>
    </row>
    <row r="374" spans="8:16" x14ac:dyDescent="0.25">
      <c r="H374" s="15">
        <f t="shared" si="40"/>
        <v>0.02</v>
      </c>
      <c r="I374" s="16">
        <f t="shared" si="41"/>
        <v>0</v>
      </c>
      <c r="J374" s="16">
        <f t="shared" si="42"/>
        <v>0</v>
      </c>
      <c r="K374" s="17">
        <f t="shared" si="43"/>
        <v>0</v>
      </c>
      <c r="L374" s="17">
        <f t="shared" si="44"/>
        <v>0</v>
      </c>
      <c r="N374" s="17">
        <f t="shared" si="45"/>
        <v>0</v>
      </c>
      <c r="O374" s="17">
        <f t="shared" si="46"/>
        <v>0</v>
      </c>
      <c r="P374" s="17">
        <f t="shared" si="47"/>
        <v>0</v>
      </c>
    </row>
    <row r="375" spans="8:16" x14ac:dyDescent="0.25">
      <c r="H375" s="15">
        <f t="shared" si="40"/>
        <v>0.02</v>
      </c>
      <c r="I375" s="16">
        <f t="shared" si="41"/>
        <v>0</v>
      </c>
      <c r="J375" s="16">
        <f t="shared" si="42"/>
        <v>0</v>
      </c>
      <c r="K375" s="17">
        <f t="shared" si="43"/>
        <v>0</v>
      </c>
      <c r="L375" s="17">
        <f t="shared" si="44"/>
        <v>0</v>
      </c>
      <c r="N375" s="17">
        <f t="shared" si="45"/>
        <v>0</v>
      </c>
      <c r="O375" s="17">
        <f t="shared" si="46"/>
        <v>0</v>
      </c>
      <c r="P375" s="17">
        <f t="shared" si="47"/>
        <v>0</v>
      </c>
    </row>
    <row r="376" spans="8:16" x14ac:dyDescent="0.25">
      <c r="H376" s="15">
        <f t="shared" si="40"/>
        <v>0.02</v>
      </c>
      <c r="I376" s="16">
        <f t="shared" si="41"/>
        <v>0</v>
      </c>
      <c r="J376" s="16">
        <f t="shared" si="42"/>
        <v>0</v>
      </c>
      <c r="K376" s="17">
        <f t="shared" si="43"/>
        <v>0</v>
      </c>
      <c r="L376" s="17">
        <f t="shared" si="44"/>
        <v>0</v>
      </c>
      <c r="N376" s="17">
        <f t="shared" si="45"/>
        <v>0</v>
      </c>
      <c r="O376" s="17">
        <f t="shared" si="46"/>
        <v>0</v>
      </c>
      <c r="P376" s="17">
        <f t="shared" si="47"/>
        <v>0</v>
      </c>
    </row>
    <row r="377" spans="8:16" x14ac:dyDescent="0.25">
      <c r="H377" s="15">
        <f t="shared" si="40"/>
        <v>0.02</v>
      </c>
      <c r="I377" s="16">
        <f t="shared" si="41"/>
        <v>0</v>
      </c>
      <c r="J377" s="16">
        <f t="shared" si="42"/>
        <v>0</v>
      </c>
      <c r="K377" s="17">
        <f t="shared" si="43"/>
        <v>0</v>
      </c>
      <c r="L377" s="17">
        <f t="shared" si="44"/>
        <v>0</v>
      </c>
      <c r="N377" s="17">
        <f t="shared" si="45"/>
        <v>0</v>
      </c>
      <c r="O377" s="17">
        <f t="shared" si="46"/>
        <v>0</v>
      </c>
      <c r="P377" s="17">
        <f t="shared" si="47"/>
        <v>0</v>
      </c>
    </row>
    <row r="378" spans="8:16" x14ac:dyDescent="0.25">
      <c r="H378" s="15">
        <f t="shared" si="40"/>
        <v>0.02</v>
      </c>
      <c r="I378" s="16">
        <f t="shared" si="41"/>
        <v>0</v>
      </c>
      <c r="J378" s="16">
        <f t="shared" si="42"/>
        <v>0</v>
      </c>
      <c r="K378" s="17">
        <f t="shared" si="43"/>
        <v>0</v>
      </c>
      <c r="L378" s="17">
        <f t="shared" si="44"/>
        <v>0</v>
      </c>
      <c r="N378" s="17">
        <f t="shared" si="45"/>
        <v>0</v>
      </c>
      <c r="O378" s="17">
        <f t="shared" si="46"/>
        <v>0</v>
      </c>
      <c r="P378" s="17">
        <f t="shared" si="47"/>
        <v>0</v>
      </c>
    </row>
    <row r="379" spans="8:16" x14ac:dyDescent="0.25">
      <c r="H379" s="15">
        <f t="shared" si="40"/>
        <v>0.02</v>
      </c>
      <c r="I379" s="16">
        <f t="shared" si="41"/>
        <v>0</v>
      </c>
      <c r="J379" s="16">
        <f t="shared" si="42"/>
        <v>0</v>
      </c>
      <c r="K379" s="17">
        <f t="shared" si="43"/>
        <v>0</v>
      </c>
      <c r="L379" s="17">
        <f t="shared" si="44"/>
        <v>0</v>
      </c>
      <c r="N379" s="17">
        <f t="shared" si="45"/>
        <v>0</v>
      </c>
      <c r="O379" s="17">
        <f t="shared" si="46"/>
        <v>0</v>
      </c>
      <c r="P379" s="17">
        <f t="shared" si="47"/>
        <v>0</v>
      </c>
    </row>
    <row r="380" spans="8:16" x14ac:dyDescent="0.25">
      <c r="H380" s="15">
        <f t="shared" si="40"/>
        <v>0.02</v>
      </c>
      <c r="I380" s="16">
        <f t="shared" si="41"/>
        <v>0</v>
      </c>
      <c r="J380" s="16">
        <f t="shared" si="42"/>
        <v>0</v>
      </c>
      <c r="K380" s="17">
        <f t="shared" si="43"/>
        <v>0</v>
      </c>
      <c r="L380" s="17">
        <f t="shared" si="44"/>
        <v>0</v>
      </c>
      <c r="N380" s="17">
        <f t="shared" si="45"/>
        <v>0</v>
      </c>
      <c r="O380" s="17">
        <f t="shared" si="46"/>
        <v>0</v>
      </c>
      <c r="P380" s="17">
        <f t="shared" si="47"/>
        <v>0</v>
      </c>
    </row>
    <row r="381" spans="8:16" x14ac:dyDescent="0.25">
      <c r="H381" s="15">
        <f t="shared" si="40"/>
        <v>0.02</v>
      </c>
      <c r="I381" s="16">
        <f t="shared" si="41"/>
        <v>0</v>
      </c>
      <c r="J381" s="16">
        <f t="shared" si="42"/>
        <v>0</v>
      </c>
      <c r="K381" s="17">
        <f t="shared" si="43"/>
        <v>0</v>
      </c>
      <c r="L381" s="17">
        <f t="shared" si="44"/>
        <v>0</v>
      </c>
      <c r="N381" s="17">
        <f t="shared" si="45"/>
        <v>0</v>
      </c>
      <c r="O381" s="17">
        <f t="shared" si="46"/>
        <v>0</v>
      </c>
      <c r="P381" s="17">
        <f t="shared" si="47"/>
        <v>0</v>
      </c>
    </row>
    <row r="382" spans="8:16" x14ac:dyDescent="0.25">
      <c r="H382" s="15">
        <f t="shared" si="40"/>
        <v>0.02</v>
      </c>
      <c r="I382" s="16">
        <f t="shared" si="41"/>
        <v>0</v>
      </c>
      <c r="J382" s="16">
        <f t="shared" si="42"/>
        <v>0</v>
      </c>
      <c r="K382" s="17">
        <f t="shared" si="43"/>
        <v>0</v>
      </c>
      <c r="L382" s="17">
        <f t="shared" si="44"/>
        <v>0</v>
      </c>
      <c r="N382" s="17">
        <f t="shared" si="45"/>
        <v>0</v>
      </c>
      <c r="O382" s="17">
        <f t="shared" si="46"/>
        <v>0</v>
      </c>
      <c r="P382" s="17">
        <f t="shared" si="47"/>
        <v>0</v>
      </c>
    </row>
    <row r="383" spans="8:16" x14ac:dyDescent="0.25">
      <c r="H383" s="15">
        <f t="shared" si="40"/>
        <v>0.02</v>
      </c>
      <c r="I383" s="16">
        <f t="shared" si="41"/>
        <v>0</v>
      </c>
      <c r="J383" s="16">
        <f t="shared" si="42"/>
        <v>0</v>
      </c>
      <c r="K383" s="17">
        <f t="shared" si="43"/>
        <v>0</v>
      </c>
      <c r="L383" s="17">
        <f t="shared" si="44"/>
        <v>0</v>
      </c>
      <c r="N383" s="17">
        <f t="shared" si="45"/>
        <v>0</v>
      </c>
      <c r="O383" s="17">
        <f t="shared" si="46"/>
        <v>0</v>
      </c>
      <c r="P383" s="17">
        <f t="shared" si="47"/>
        <v>0</v>
      </c>
    </row>
    <row r="384" spans="8:16" x14ac:dyDescent="0.25">
      <c r="H384" s="15">
        <f t="shared" si="40"/>
        <v>0.02</v>
      </c>
      <c r="I384" s="16">
        <f t="shared" si="41"/>
        <v>0</v>
      </c>
      <c r="J384" s="16">
        <f t="shared" si="42"/>
        <v>0</v>
      </c>
      <c r="K384" s="17">
        <f t="shared" si="43"/>
        <v>0</v>
      </c>
      <c r="L384" s="17">
        <f t="shared" si="44"/>
        <v>0</v>
      </c>
      <c r="N384" s="17">
        <f t="shared" si="45"/>
        <v>0</v>
      </c>
      <c r="O384" s="17">
        <f t="shared" si="46"/>
        <v>0</v>
      </c>
      <c r="P384" s="17">
        <f t="shared" si="47"/>
        <v>0</v>
      </c>
    </row>
    <row r="385" spans="8:16" x14ac:dyDescent="0.25">
      <c r="H385" s="15">
        <f t="shared" si="40"/>
        <v>0.02</v>
      </c>
      <c r="I385" s="16">
        <f t="shared" si="41"/>
        <v>0</v>
      </c>
      <c r="J385" s="16">
        <f t="shared" si="42"/>
        <v>0</v>
      </c>
      <c r="K385" s="17">
        <f t="shared" si="43"/>
        <v>0</v>
      </c>
      <c r="L385" s="17">
        <f t="shared" si="44"/>
        <v>0</v>
      </c>
      <c r="N385" s="17">
        <f t="shared" si="45"/>
        <v>0</v>
      </c>
      <c r="O385" s="17">
        <f t="shared" si="46"/>
        <v>0</v>
      </c>
      <c r="P385" s="17">
        <f t="shared" si="47"/>
        <v>0</v>
      </c>
    </row>
    <row r="386" spans="8:16" x14ac:dyDescent="0.25">
      <c r="H386" s="15">
        <f t="shared" ref="H386:H449" si="48">Comision</f>
        <v>0.02</v>
      </c>
      <c r="I386" s="16">
        <f t="shared" ref="I386:I449" si="49">IF(D386="Freebet SNR",E386*(F386-1),E386*F386)/(G386-H386)</f>
        <v>0</v>
      </c>
      <c r="J386" s="16">
        <f t="shared" ref="J386:J449" si="50">I386*(G386-1)</f>
        <v>0</v>
      </c>
      <c r="K386" s="17">
        <f t="shared" ref="K386:K449" si="51">IF(D386="Freebet SR",E386*F386,E386*(F386-1))-J386</f>
        <v>0</v>
      </c>
      <c r="L386" s="17">
        <f t="shared" ref="L386:L449" si="52">I386*(1-H386)-IF(OR(D386="Freebet SNR",D386="Freebet SR"),0,E386)</f>
        <v>0</v>
      </c>
      <c r="N386" s="17">
        <f t="shared" ref="N386:N449" si="53">IF(M386="Back",K386+J386,IF(M386="Lay",L386-I386*(1-H386),0))</f>
        <v>0</v>
      </c>
      <c r="O386" s="17">
        <f t="shared" ref="O386:O449" si="54">IF(M386="Back",-J386,IF(M386="Lay",I386*(1-H386),0))</f>
        <v>0</v>
      </c>
      <c r="P386" s="17">
        <f t="shared" ref="P386:P449" si="55">N386+O386</f>
        <v>0</v>
      </c>
    </row>
    <row r="387" spans="8:16" x14ac:dyDescent="0.25">
      <c r="H387" s="15">
        <f t="shared" si="48"/>
        <v>0.02</v>
      </c>
      <c r="I387" s="16">
        <f t="shared" si="49"/>
        <v>0</v>
      </c>
      <c r="J387" s="16">
        <f t="shared" si="50"/>
        <v>0</v>
      </c>
      <c r="K387" s="17">
        <f t="shared" si="51"/>
        <v>0</v>
      </c>
      <c r="L387" s="17">
        <f t="shared" si="52"/>
        <v>0</v>
      </c>
      <c r="N387" s="17">
        <f t="shared" si="53"/>
        <v>0</v>
      </c>
      <c r="O387" s="17">
        <f t="shared" si="54"/>
        <v>0</v>
      </c>
      <c r="P387" s="17">
        <f t="shared" si="55"/>
        <v>0</v>
      </c>
    </row>
    <row r="388" spans="8:16" x14ac:dyDescent="0.25">
      <c r="H388" s="15">
        <f t="shared" si="48"/>
        <v>0.02</v>
      </c>
      <c r="I388" s="16">
        <f t="shared" si="49"/>
        <v>0</v>
      </c>
      <c r="J388" s="16">
        <f t="shared" si="50"/>
        <v>0</v>
      </c>
      <c r="K388" s="17">
        <f t="shared" si="51"/>
        <v>0</v>
      </c>
      <c r="L388" s="17">
        <f t="shared" si="52"/>
        <v>0</v>
      </c>
      <c r="N388" s="17">
        <f t="shared" si="53"/>
        <v>0</v>
      </c>
      <c r="O388" s="17">
        <f t="shared" si="54"/>
        <v>0</v>
      </c>
      <c r="P388" s="17">
        <f t="shared" si="55"/>
        <v>0</v>
      </c>
    </row>
    <row r="389" spans="8:16" x14ac:dyDescent="0.25">
      <c r="H389" s="15">
        <f t="shared" si="48"/>
        <v>0.02</v>
      </c>
      <c r="I389" s="16">
        <f t="shared" si="49"/>
        <v>0</v>
      </c>
      <c r="J389" s="16">
        <f t="shared" si="50"/>
        <v>0</v>
      </c>
      <c r="K389" s="17">
        <f t="shared" si="51"/>
        <v>0</v>
      </c>
      <c r="L389" s="17">
        <f t="shared" si="52"/>
        <v>0</v>
      </c>
      <c r="N389" s="17">
        <f t="shared" si="53"/>
        <v>0</v>
      </c>
      <c r="O389" s="17">
        <f t="shared" si="54"/>
        <v>0</v>
      </c>
      <c r="P389" s="17">
        <f t="shared" si="55"/>
        <v>0</v>
      </c>
    </row>
    <row r="390" spans="8:16" x14ac:dyDescent="0.25">
      <c r="H390" s="15">
        <f t="shared" si="48"/>
        <v>0.02</v>
      </c>
      <c r="I390" s="16">
        <f t="shared" si="49"/>
        <v>0</v>
      </c>
      <c r="J390" s="16">
        <f t="shared" si="50"/>
        <v>0</v>
      </c>
      <c r="K390" s="17">
        <f t="shared" si="51"/>
        <v>0</v>
      </c>
      <c r="L390" s="17">
        <f t="shared" si="52"/>
        <v>0</v>
      </c>
      <c r="N390" s="17">
        <f t="shared" si="53"/>
        <v>0</v>
      </c>
      <c r="O390" s="17">
        <f t="shared" si="54"/>
        <v>0</v>
      </c>
      <c r="P390" s="17">
        <f t="shared" si="55"/>
        <v>0</v>
      </c>
    </row>
    <row r="391" spans="8:16" x14ac:dyDescent="0.25">
      <c r="H391" s="15">
        <f t="shared" si="48"/>
        <v>0.02</v>
      </c>
      <c r="I391" s="16">
        <f t="shared" si="49"/>
        <v>0</v>
      </c>
      <c r="J391" s="16">
        <f t="shared" si="50"/>
        <v>0</v>
      </c>
      <c r="K391" s="17">
        <f t="shared" si="51"/>
        <v>0</v>
      </c>
      <c r="L391" s="17">
        <f t="shared" si="52"/>
        <v>0</v>
      </c>
      <c r="N391" s="17">
        <f t="shared" si="53"/>
        <v>0</v>
      </c>
      <c r="O391" s="17">
        <f t="shared" si="54"/>
        <v>0</v>
      </c>
      <c r="P391" s="17">
        <f t="shared" si="55"/>
        <v>0</v>
      </c>
    </row>
    <row r="392" spans="8:16" x14ac:dyDescent="0.25">
      <c r="H392" s="15">
        <f t="shared" si="48"/>
        <v>0.02</v>
      </c>
      <c r="I392" s="16">
        <f t="shared" si="49"/>
        <v>0</v>
      </c>
      <c r="J392" s="16">
        <f t="shared" si="50"/>
        <v>0</v>
      </c>
      <c r="K392" s="17">
        <f t="shared" si="51"/>
        <v>0</v>
      </c>
      <c r="L392" s="17">
        <f t="shared" si="52"/>
        <v>0</v>
      </c>
      <c r="N392" s="17">
        <f t="shared" si="53"/>
        <v>0</v>
      </c>
      <c r="O392" s="17">
        <f t="shared" si="54"/>
        <v>0</v>
      </c>
      <c r="P392" s="17">
        <f t="shared" si="55"/>
        <v>0</v>
      </c>
    </row>
    <row r="393" spans="8:16" x14ac:dyDescent="0.25">
      <c r="H393" s="15">
        <f t="shared" si="48"/>
        <v>0.02</v>
      </c>
      <c r="I393" s="16">
        <f t="shared" si="49"/>
        <v>0</v>
      </c>
      <c r="J393" s="16">
        <f t="shared" si="50"/>
        <v>0</v>
      </c>
      <c r="K393" s="17">
        <f t="shared" si="51"/>
        <v>0</v>
      </c>
      <c r="L393" s="17">
        <f t="shared" si="52"/>
        <v>0</v>
      </c>
      <c r="N393" s="17">
        <f t="shared" si="53"/>
        <v>0</v>
      </c>
      <c r="O393" s="17">
        <f t="shared" si="54"/>
        <v>0</v>
      </c>
      <c r="P393" s="17">
        <f t="shared" si="55"/>
        <v>0</v>
      </c>
    </row>
    <row r="394" spans="8:16" x14ac:dyDescent="0.25">
      <c r="H394" s="15">
        <f t="shared" si="48"/>
        <v>0.02</v>
      </c>
      <c r="I394" s="16">
        <f t="shared" si="49"/>
        <v>0</v>
      </c>
      <c r="J394" s="16">
        <f t="shared" si="50"/>
        <v>0</v>
      </c>
      <c r="K394" s="17">
        <f t="shared" si="51"/>
        <v>0</v>
      </c>
      <c r="L394" s="17">
        <f t="shared" si="52"/>
        <v>0</v>
      </c>
      <c r="N394" s="17">
        <f t="shared" si="53"/>
        <v>0</v>
      </c>
      <c r="O394" s="17">
        <f t="shared" si="54"/>
        <v>0</v>
      </c>
      <c r="P394" s="17">
        <f t="shared" si="55"/>
        <v>0</v>
      </c>
    </row>
    <row r="395" spans="8:16" x14ac:dyDescent="0.25">
      <c r="H395" s="15">
        <f t="shared" si="48"/>
        <v>0.02</v>
      </c>
      <c r="I395" s="16">
        <f t="shared" si="49"/>
        <v>0</v>
      </c>
      <c r="J395" s="16">
        <f t="shared" si="50"/>
        <v>0</v>
      </c>
      <c r="K395" s="17">
        <f t="shared" si="51"/>
        <v>0</v>
      </c>
      <c r="L395" s="17">
        <f t="shared" si="52"/>
        <v>0</v>
      </c>
      <c r="N395" s="17">
        <f t="shared" si="53"/>
        <v>0</v>
      </c>
      <c r="O395" s="17">
        <f t="shared" si="54"/>
        <v>0</v>
      </c>
      <c r="P395" s="17">
        <f t="shared" si="55"/>
        <v>0</v>
      </c>
    </row>
    <row r="396" spans="8:16" x14ac:dyDescent="0.25">
      <c r="H396" s="15">
        <f t="shared" si="48"/>
        <v>0.02</v>
      </c>
      <c r="I396" s="16">
        <f t="shared" si="49"/>
        <v>0</v>
      </c>
      <c r="J396" s="16">
        <f t="shared" si="50"/>
        <v>0</v>
      </c>
      <c r="K396" s="17">
        <f t="shared" si="51"/>
        <v>0</v>
      </c>
      <c r="L396" s="17">
        <f t="shared" si="52"/>
        <v>0</v>
      </c>
      <c r="N396" s="17">
        <f t="shared" si="53"/>
        <v>0</v>
      </c>
      <c r="O396" s="17">
        <f t="shared" si="54"/>
        <v>0</v>
      </c>
      <c r="P396" s="17">
        <f t="shared" si="55"/>
        <v>0</v>
      </c>
    </row>
    <row r="397" spans="8:16" x14ac:dyDescent="0.25">
      <c r="H397" s="15">
        <f t="shared" si="48"/>
        <v>0.02</v>
      </c>
      <c r="I397" s="16">
        <f t="shared" si="49"/>
        <v>0</v>
      </c>
      <c r="J397" s="16">
        <f t="shared" si="50"/>
        <v>0</v>
      </c>
      <c r="K397" s="17">
        <f t="shared" si="51"/>
        <v>0</v>
      </c>
      <c r="L397" s="17">
        <f t="shared" si="52"/>
        <v>0</v>
      </c>
      <c r="N397" s="17">
        <f t="shared" si="53"/>
        <v>0</v>
      </c>
      <c r="O397" s="17">
        <f t="shared" si="54"/>
        <v>0</v>
      </c>
      <c r="P397" s="17">
        <f t="shared" si="55"/>
        <v>0</v>
      </c>
    </row>
    <row r="398" spans="8:16" x14ac:dyDescent="0.25">
      <c r="H398" s="15">
        <f t="shared" si="48"/>
        <v>0.02</v>
      </c>
      <c r="I398" s="16">
        <f t="shared" si="49"/>
        <v>0</v>
      </c>
      <c r="J398" s="16">
        <f t="shared" si="50"/>
        <v>0</v>
      </c>
      <c r="K398" s="17">
        <f t="shared" si="51"/>
        <v>0</v>
      </c>
      <c r="L398" s="17">
        <f t="shared" si="52"/>
        <v>0</v>
      </c>
      <c r="N398" s="17">
        <f t="shared" si="53"/>
        <v>0</v>
      </c>
      <c r="O398" s="17">
        <f t="shared" si="54"/>
        <v>0</v>
      </c>
      <c r="P398" s="17">
        <f t="shared" si="55"/>
        <v>0</v>
      </c>
    </row>
    <row r="399" spans="8:16" x14ac:dyDescent="0.25">
      <c r="H399" s="15">
        <f t="shared" si="48"/>
        <v>0.02</v>
      </c>
      <c r="I399" s="16">
        <f t="shared" si="49"/>
        <v>0</v>
      </c>
      <c r="J399" s="16">
        <f t="shared" si="50"/>
        <v>0</v>
      </c>
      <c r="K399" s="17">
        <f t="shared" si="51"/>
        <v>0</v>
      </c>
      <c r="L399" s="17">
        <f t="shared" si="52"/>
        <v>0</v>
      </c>
      <c r="N399" s="17">
        <f t="shared" si="53"/>
        <v>0</v>
      </c>
      <c r="O399" s="17">
        <f t="shared" si="54"/>
        <v>0</v>
      </c>
      <c r="P399" s="17">
        <f t="shared" si="55"/>
        <v>0</v>
      </c>
    </row>
    <row r="400" spans="8:16" x14ac:dyDescent="0.25">
      <c r="H400" s="15">
        <f t="shared" si="48"/>
        <v>0.02</v>
      </c>
      <c r="I400" s="16">
        <f t="shared" si="49"/>
        <v>0</v>
      </c>
      <c r="J400" s="16">
        <f t="shared" si="50"/>
        <v>0</v>
      </c>
      <c r="K400" s="17">
        <f t="shared" si="51"/>
        <v>0</v>
      </c>
      <c r="L400" s="17">
        <f t="shared" si="52"/>
        <v>0</v>
      </c>
      <c r="N400" s="17">
        <f t="shared" si="53"/>
        <v>0</v>
      </c>
      <c r="O400" s="17">
        <f t="shared" si="54"/>
        <v>0</v>
      </c>
      <c r="P400" s="17">
        <f t="shared" si="55"/>
        <v>0</v>
      </c>
    </row>
    <row r="401" spans="8:16" x14ac:dyDescent="0.25">
      <c r="H401" s="15">
        <f t="shared" si="48"/>
        <v>0.02</v>
      </c>
      <c r="I401" s="16">
        <f t="shared" si="49"/>
        <v>0</v>
      </c>
      <c r="J401" s="16">
        <f t="shared" si="50"/>
        <v>0</v>
      </c>
      <c r="K401" s="17">
        <f t="shared" si="51"/>
        <v>0</v>
      </c>
      <c r="L401" s="17">
        <f t="shared" si="52"/>
        <v>0</v>
      </c>
      <c r="N401" s="17">
        <f t="shared" si="53"/>
        <v>0</v>
      </c>
      <c r="O401" s="17">
        <f t="shared" si="54"/>
        <v>0</v>
      </c>
      <c r="P401" s="17">
        <f t="shared" si="55"/>
        <v>0</v>
      </c>
    </row>
    <row r="402" spans="8:16" x14ac:dyDescent="0.25">
      <c r="H402" s="15">
        <f t="shared" si="48"/>
        <v>0.02</v>
      </c>
      <c r="I402" s="16">
        <f t="shared" si="49"/>
        <v>0</v>
      </c>
      <c r="J402" s="16">
        <f t="shared" si="50"/>
        <v>0</v>
      </c>
      <c r="K402" s="17">
        <f t="shared" si="51"/>
        <v>0</v>
      </c>
      <c r="L402" s="17">
        <f t="shared" si="52"/>
        <v>0</v>
      </c>
      <c r="N402" s="17">
        <f t="shared" si="53"/>
        <v>0</v>
      </c>
      <c r="O402" s="17">
        <f t="shared" si="54"/>
        <v>0</v>
      </c>
      <c r="P402" s="17">
        <f t="shared" si="55"/>
        <v>0</v>
      </c>
    </row>
    <row r="403" spans="8:16" x14ac:dyDescent="0.25">
      <c r="H403" s="15">
        <f t="shared" si="48"/>
        <v>0.02</v>
      </c>
      <c r="I403" s="16">
        <f t="shared" si="49"/>
        <v>0</v>
      </c>
      <c r="J403" s="16">
        <f t="shared" si="50"/>
        <v>0</v>
      </c>
      <c r="K403" s="17">
        <f t="shared" si="51"/>
        <v>0</v>
      </c>
      <c r="L403" s="17">
        <f t="shared" si="52"/>
        <v>0</v>
      </c>
      <c r="N403" s="17">
        <f t="shared" si="53"/>
        <v>0</v>
      </c>
      <c r="O403" s="17">
        <f t="shared" si="54"/>
        <v>0</v>
      </c>
      <c r="P403" s="17">
        <f t="shared" si="55"/>
        <v>0</v>
      </c>
    </row>
    <row r="404" spans="8:16" x14ac:dyDescent="0.25">
      <c r="H404" s="15">
        <f t="shared" si="48"/>
        <v>0.02</v>
      </c>
      <c r="I404" s="16">
        <f t="shared" si="49"/>
        <v>0</v>
      </c>
      <c r="J404" s="16">
        <f t="shared" si="50"/>
        <v>0</v>
      </c>
      <c r="K404" s="17">
        <f t="shared" si="51"/>
        <v>0</v>
      </c>
      <c r="L404" s="17">
        <f t="shared" si="52"/>
        <v>0</v>
      </c>
      <c r="N404" s="17">
        <f t="shared" si="53"/>
        <v>0</v>
      </c>
      <c r="O404" s="17">
        <f t="shared" si="54"/>
        <v>0</v>
      </c>
      <c r="P404" s="17">
        <f t="shared" si="55"/>
        <v>0</v>
      </c>
    </row>
    <row r="405" spans="8:16" x14ac:dyDescent="0.25">
      <c r="H405" s="15">
        <f t="shared" si="48"/>
        <v>0.02</v>
      </c>
      <c r="I405" s="16">
        <f t="shared" si="49"/>
        <v>0</v>
      </c>
      <c r="J405" s="16">
        <f t="shared" si="50"/>
        <v>0</v>
      </c>
      <c r="K405" s="17">
        <f t="shared" si="51"/>
        <v>0</v>
      </c>
      <c r="L405" s="17">
        <f t="shared" si="52"/>
        <v>0</v>
      </c>
      <c r="N405" s="17">
        <f t="shared" si="53"/>
        <v>0</v>
      </c>
      <c r="O405" s="17">
        <f t="shared" si="54"/>
        <v>0</v>
      </c>
      <c r="P405" s="17">
        <f t="shared" si="55"/>
        <v>0</v>
      </c>
    </row>
    <row r="406" spans="8:16" x14ac:dyDescent="0.25">
      <c r="H406" s="15">
        <f t="shared" si="48"/>
        <v>0.02</v>
      </c>
      <c r="I406" s="16">
        <f t="shared" si="49"/>
        <v>0</v>
      </c>
      <c r="J406" s="16">
        <f t="shared" si="50"/>
        <v>0</v>
      </c>
      <c r="K406" s="17">
        <f t="shared" si="51"/>
        <v>0</v>
      </c>
      <c r="L406" s="17">
        <f t="shared" si="52"/>
        <v>0</v>
      </c>
      <c r="N406" s="17">
        <f t="shared" si="53"/>
        <v>0</v>
      </c>
      <c r="O406" s="17">
        <f t="shared" si="54"/>
        <v>0</v>
      </c>
      <c r="P406" s="17">
        <f t="shared" si="55"/>
        <v>0</v>
      </c>
    </row>
    <row r="407" spans="8:16" x14ac:dyDescent="0.25">
      <c r="H407" s="15">
        <f t="shared" si="48"/>
        <v>0.02</v>
      </c>
      <c r="I407" s="16">
        <f t="shared" si="49"/>
        <v>0</v>
      </c>
      <c r="J407" s="16">
        <f t="shared" si="50"/>
        <v>0</v>
      </c>
      <c r="K407" s="17">
        <f t="shared" si="51"/>
        <v>0</v>
      </c>
      <c r="L407" s="17">
        <f t="shared" si="52"/>
        <v>0</v>
      </c>
      <c r="N407" s="17">
        <f t="shared" si="53"/>
        <v>0</v>
      </c>
      <c r="O407" s="17">
        <f t="shared" si="54"/>
        <v>0</v>
      </c>
      <c r="P407" s="17">
        <f t="shared" si="55"/>
        <v>0</v>
      </c>
    </row>
    <row r="408" spans="8:16" x14ac:dyDescent="0.25">
      <c r="H408" s="15">
        <f t="shared" si="48"/>
        <v>0.02</v>
      </c>
      <c r="I408" s="16">
        <f t="shared" si="49"/>
        <v>0</v>
      </c>
      <c r="J408" s="16">
        <f t="shared" si="50"/>
        <v>0</v>
      </c>
      <c r="K408" s="17">
        <f t="shared" si="51"/>
        <v>0</v>
      </c>
      <c r="L408" s="17">
        <f t="shared" si="52"/>
        <v>0</v>
      </c>
      <c r="N408" s="17">
        <f t="shared" si="53"/>
        <v>0</v>
      </c>
      <c r="O408" s="17">
        <f t="shared" si="54"/>
        <v>0</v>
      </c>
      <c r="P408" s="17">
        <f t="shared" si="55"/>
        <v>0</v>
      </c>
    </row>
    <row r="409" spans="8:16" x14ac:dyDescent="0.25">
      <c r="H409" s="15">
        <f t="shared" si="48"/>
        <v>0.02</v>
      </c>
      <c r="I409" s="16">
        <f t="shared" si="49"/>
        <v>0</v>
      </c>
      <c r="J409" s="16">
        <f t="shared" si="50"/>
        <v>0</v>
      </c>
      <c r="K409" s="17">
        <f t="shared" si="51"/>
        <v>0</v>
      </c>
      <c r="L409" s="17">
        <f t="shared" si="52"/>
        <v>0</v>
      </c>
      <c r="N409" s="17">
        <f t="shared" si="53"/>
        <v>0</v>
      </c>
      <c r="O409" s="17">
        <f t="shared" si="54"/>
        <v>0</v>
      </c>
      <c r="P409" s="17">
        <f t="shared" si="55"/>
        <v>0</v>
      </c>
    </row>
    <row r="410" spans="8:16" x14ac:dyDescent="0.25">
      <c r="H410" s="15">
        <f t="shared" si="48"/>
        <v>0.02</v>
      </c>
      <c r="I410" s="16">
        <f t="shared" si="49"/>
        <v>0</v>
      </c>
      <c r="J410" s="16">
        <f t="shared" si="50"/>
        <v>0</v>
      </c>
      <c r="K410" s="17">
        <f t="shared" si="51"/>
        <v>0</v>
      </c>
      <c r="L410" s="17">
        <f t="shared" si="52"/>
        <v>0</v>
      </c>
      <c r="N410" s="17">
        <f t="shared" si="53"/>
        <v>0</v>
      </c>
      <c r="O410" s="17">
        <f t="shared" si="54"/>
        <v>0</v>
      </c>
      <c r="P410" s="17">
        <f t="shared" si="55"/>
        <v>0</v>
      </c>
    </row>
    <row r="411" spans="8:16" x14ac:dyDescent="0.25">
      <c r="H411" s="15">
        <f t="shared" si="48"/>
        <v>0.02</v>
      </c>
      <c r="I411" s="16">
        <f t="shared" si="49"/>
        <v>0</v>
      </c>
      <c r="J411" s="16">
        <f t="shared" si="50"/>
        <v>0</v>
      </c>
      <c r="K411" s="17">
        <f t="shared" si="51"/>
        <v>0</v>
      </c>
      <c r="L411" s="17">
        <f t="shared" si="52"/>
        <v>0</v>
      </c>
      <c r="N411" s="17">
        <f t="shared" si="53"/>
        <v>0</v>
      </c>
      <c r="O411" s="17">
        <f t="shared" si="54"/>
        <v>0</v>
      </c>
      <c r="P411" s="17">
        <f t="shared" si="55"/>
        <v>0</v>
      </c>
    </row>
    <row r="412" spans="8:16" x14ac:dyDescent="0.25">
      <c r="H412" s="15">
        <f t="shared" si="48"/>
        <v>0.02</v>
      </c>
      <c r="I412" s="16">
        <f t="shared" si="49"/>
        <v>0</v>
      </c>
      <c r="J412" s="16">
        <f t="shared" si="50"/>
        <v>0</v>
      </c>
      <c r="K412" s="17">
        <f t="shared" si="51"/>
        <v>0</v>
      </c>
      <c r="L412" s="17">
        <f t="shared" si="52"/>
        <v>0</v>
      </c>
      <c r="N412" s="17">
        <f t="shared" si="53"/>
        <v>0</v>
      </c>
      <c r="O412" s="17">
        <f t="shared" si="54"/>
        <v>0</v>
      </c>
      <c r="P412" s="17">
        <f t="shared" si="55"/>
        <v>0</v>
      </c>
    </row>
    <row r="413" spans="8:16" x14ac:dyDescent="0.25">
      <c r="H413" s="15">
        <f t="shared" si="48"/>
        <v>0.02</v>
      </c>
      <c r="I413" s="16">
        <f t="shared" si="49"/>
        <v>0</v>
      </c>
      <c r="J413" s="16">
        <f t="shared" si="50"/>
        <v>0</v>
      </c>
      <c r="K413" s="17">
        <f t="shared" si="51"/>
        <v>0</v>
      </c>
      <c r="L413" s="17">
        <f t="shared" si="52"/>
        <v>0</v>
      </c>
      <c r="N413" s="17">
        <f t="shared" si="53"/>
        <v>0</v>
      </c>
      <c r="O413" s="17">
        <f t="shared" si="54"/>
        <v>0</v>
      </c>
      <c r="P413" s="17">
        <f t="shared" si="55"/>
        <v>0</v>
      </c>
    </row>
    <row r="414" spans="8:16" x14ac:dyDescent="0.25">
      <c r="H414" s="15">
        <f t="shared" si="48"/>
        <v>0.02</v>
      </c>
      <c r="I414" s="16">
        <f t="shared" si="49"/>
        <v>0</v>
      </c>
      <c r="J414" s="16">
        <f t="shared" si="50"/>
        <v>0</v>
      </c>
      <c r="K414" s="17">
        <f t="shared" si="51"/>
        <v>0</v>
      </c>
      <c r="L414" s="17">
        <f t="shared" si="52"/>
        <v>0</v>
      </c>
      <c r="N414" s="17">
        <f t="shared" si="53"/>
        <v>0</v>
      </c>
      <c r="O414" s="17">
        <f t="shared" si="54"/>
        <v>0</v>
      </c>
      <c r="P414" s="17">
        <f t="shared" si="55"/>
        <v>0</v>
      </c>
    </row>
    <row r="415" spans="8:16" x14ac:dyDescent="0.25">
      <c r="H415" s="15">
        <f t="shared" si="48"/>
        <v>0.02</v>
      </c>
      <c r="I415" s="16">
        <f t="shared" si="49"/>
        <v>0</v>
      </c>
      <c r="J415" s="16">
        <f t="shared" si="50"/>
        <v>0</v>
      </c>
      <c r="K415" s="17">
        <f t="shared" si="51"/>
        <v>0</v>
      </c>
      <c r="L415" s="17">
        <f t="shared" si="52"/>
        <v>0</v>
      </c>
      <c r="N415" s="17">
        <f t="shared" si="53"/>
        <v>0</v>
      </c>
      <c r="O415" s="17">
        <f t="shared" si="54"/>
        <v>0</v>
      </c>
      <c r="P415" s="17">
        <f t="shared" si="55"/>
        <v>0</v>
      </c>
    </row>
    <row r="416" spans="8:16" x14ac:dyDescent="0.25">
      <c r="H416" s="15">
        <f t="shared" si="48"/>
        <v>0.02</v>
      </c>
      <c r="I416" s="16">
        <f t="shared" si="49"/>
        <v>0</v>
      </c>
      <c r="J416" s="16">
        <f t="shared" si="50"/>
        <v>0</v>
      </c>
      <c r="K416" s="17">
        <f t="shared" si="51"/>
        <v>0</v>
      </c>
      <c r="L416" s="17">
        <f t="shared" si="52"/>
        <v>0</v>
      </c>
      <c r="N416" s="17">
        <f t="shared" si="53"/>
        <v>0</v>
      </c>
      <c r="O416" s="17">
        <f t="shared" si="54"/>
        <v>0</v>
      </c>
      <c r="P416" s="17">
        <f t="shared" si="55"/>
        <v>0</v>
      </c>
    </row>
    <row r="417" spans="8:16" x14ac:dyDescent="0.25">
      <c r="H417" s="15">
        <f t="shared" si="48"/>
        <v>0.02</v>
      </c>
      <c r="I417" s="16">
        <f t="shared" si="49"/>
        <v>0</v>
      </c>
      <c r="J417" s="16">
        <f t="shared" si="50"/>
        <v>0</v>
      </c>
      <c r="K417" s="17">
        <f t="shared" si="51"/>
        <v>0</v>
      </c>
      <c r="L417" s="17">
        <f t="shared" si="52"/>
        <v>0</v>
      </c>
      <c r="N417" s="17">
        <f t="shared" si="53"/>
        <v>0</v>
      </c>
      <c r="O417" s="17">
        <f t="shared" si="54"/>
        <v>0</v>
      </c>
      <c r="P417" s="17">
        <f t="shared" si="55"/>
        <v>0</v>
      </c>
    </row>
    <row r="418" spans="8:16" x14ac:dyDescent="0.25">
      <c r="H418" s="15">
        <f t="shared" si="48"/>
        <v>0.02</v>
      </c>
      <c r="I418" s="16">
        <f t="shared" si="49"/>
        <v>0</v>
      </c>
      <c r="J418" s="16">
        <f t="shared" si="50"/>
        <v>0</v>
      </c>
      <c r="K418" s="17">
        <f t="shared" si="51"/>
        <v>0</v>
      </c>
      <c r="L418" s="17">
        <f t="shared" si="52"/>
        <v>0</v>
      </c>
      <c r="N418" s="17">
        <f t="shared" si="53"/>
        <v>0</v>
      </c>
      <c r="O418" s="17">
        <f t="shared" si="54"/>
        <v>0</v>
      </c>
      <c r="P418" s="17">
        <f t="shared" si="55"/>
        <v>0</v>
      </c>
    </row>
    <row r="419" spans="8:16" x14ac:dyDescent="0.25">
      <c r="H419" s="15">
        <f t="shared" si="48"/>
        <v>0.02</v>
      </c>
      <c r="I419" s="16">
        <f t="shared" si="49"/>
        <v>0</v>
      </c>
      <c r="J419" s="16">
        <f t="shared" si="50"/>
        <v>0</v>
      </c>
      <c r="K419" s="17">
        <f t="shared" si="51"/>
        <v>0</v>
      </c>
      <c r="L419" s="17">
        <f t="shared" si="52"/>
        <v>0</v>
      </c>
      <c r="N419" s="17">
        <f t="shared" si="53"/>
        <v>0</v>
      </c>
      <c r="O419" s="17">
        <f t="shared" si="54"/>
        <v>0</v>
      </c>
      <c r="P419" s="17">
        <f t="shared" si="55"/>
        <v>0</v>
      </c>
    </row>
    <row r="420" spans="8:16" x14ac:dyDescent="0.25">
      <c r="H420" s="15">
        <f t="shared" si="48"/>
        <v>0.02</v>
      </c>
      <c r="I420" s="16">
        <f t="shared" si="49"/>
        <v>0</v>
      </c>
      <c r="J420" s="16">
        <f t="shared" si="50"/>
        <v>0</v>
      </c>
      <c r="K420" s="17">
        <f t="shared" si="51"/>
        <v>0</v>
      </c>
      <c r="L420" s="17">
        <f t="shared" si="52"/>
        <v>0</v>
      </c>
      <c r="N420" s="17">
        <f t="shared" si="53"/>
        <v>0</v>
      </c>
      <c r="O420" s="17">
        <f t="shared" si="54"/>
        <v>0</v>
      </c>
      <c r="P420" s="17">
        <f t="shared" si="55"/>
        <v>0</v>
      </c>
    </row>
    <row r="421" spans="8:16" x14ac:dyDescent="0.25">
      <c r="H421" s="15">
        <f t="shared" si="48"/>
        <v>0.02</v>
      </c>
      <c r="I421" s="16">
        <f t="shared" si="49"/>
        <v>0</v>
      </c>
      <c r="J421" s="16">
        <f t="shared" si="50"/>
        <v>0</v>
      </c>
      <c r="K421" s="17">
        <f t="shared" si="51"/>
        <v>0</v>
      </c>
      <c r="L421" s="17">
        <f t="shared" si="52"/>
        <v>0</v>
      </c>
      <c r="N421" s="17">
        <f t="shared" si="53"/>
        <v>0</v>
      </c>
      <c r="O421" s="17">
        <f t="shared" si="54"/>
        <v>0</v>
      </c>
      <c r="P421" s="17">
        <f t="shared" si="55"/>
        <v>0</v>
      </c>
    </row>
    <row r="422" spans="8:16" x14ac:dyDescent="0.25">
      <c r="H422" s="15">
        <f t="shared" si="48"/>
        <v>0.02</v>
      </c>
      <c r="I422" s="16">
        <f t="shared" si="49"/>
        <v>0</v>
      </c>
      <c r="J422" s="16">
        <f t="shared" si="50"/>
        <v>0</v>
      </c>
      <c r="K422" s="17">
        <f t="shared" si="51"/>
        <v>0</v>
      </c>
      <c r="L422" s="17">
        <f t="shared" si="52"/>
        <v>0</v>
      </c>
      <c r="N422" s="17">
        <f t="shared" si="53"/>
        <v>0</v>
      </c>
      <c r="O422" s="17">
        <f t="shared" si="54"/>
        <v>0</v>
      </c>
      <c r="P422" s="17">
        <f t="shared" si="55"/>
        <v>0</v>
      </c>
    </row>
    <row r="423" spans="8:16" x14ac:dyDescent="0.25">
      <c r="H423" s="15">
        <f t="shared" si="48"/>
        <v>0.02</v>
      </c>
      <c r="I423" s="16">
        <f t="shared" si="49"/>
        <v>0</v>
      </c>
      <c r="J423" s="16">
        <f t="shared" si="50"/>
        <v>0</v>
      </c>
      <c r="K423" s="17">
        <f t="shared" si="51"/>
        <v>0</v>
      </c>
      <c r="L423" s="17">
        <f t="shared" si="52"/>
        <v>0</v>
      </c>
      <c r="N423" s="17">
        <f t="shared" si="53"/>
        <v>0</v>
      </c>
      <c r="O423" s="17">
        <f t="shared" si="54"/>
        <v>0</v>
      </c>
      <c r="P423" s="17">
        <f t="shared" si="55"/>
        <v>0</v>
      </c>
    </row>
    <row r="424" spans="8:16" x14ac:dyDescent="0.25">
      <c r="H424" s="15">
        <f t="shared" si="48"/>
        <v>0.02</v>
      </c>
      <c r="I424" s="16">
        <f t="shared" si="49"/>
        <v>0</v>
      </c>
      <c r="J424" s="16">
        <f t="shared" si="50"/>
        <v>0</v>
      </c>
      <c r="K424" s="17">
        <f t="shared" si="51"/>
        <v>0</v>
      </c>
      <c r="L424" s="17">
        <f t="shared" si="52"/>
        <v>0</v>
      </c>
      <c r="N424" s="17">
        <f t="shared" si="53"/>
        <v>0</v>
      </c>
      <c r="O424" s="17">
        <f t="shared" si="54"/>
        <v>0</v>
      </c>
      <c r="P424" s="17">
        <f t="shared" si="55"/>
        <v>0</v>
      </c>
    </row>
    <row r="425" spans="8:16" x14ac:dyDescent="0.25">
      <c r="H425" s="15">
        <f t="shared" si="48"/>
        <v>0.02</v>
      </c>
      <c r="I425" s="16">
        <f t="shared" si="49"/>
        <v>0</v>
      </c>
      <c r="J425" s="16">
        <f t="shared" si="50"/>
        <v>0</v>
      </c>
      <c r="K425" s="17">
        <f t="shared" si="51"/>
        <v>0</v>
      </c>
      <c r="L425" s="17">
        <f t="shared" si="52"/>
        <v>0</v>
      </c>
      <c r="N425" s="17">
        <f t="shared" si="53"/>
        <v>0</v>
      </c>
      <c r="O425" s="17">
        <f t="shared" si="54"/>
        <v>0</v>
      </c>
      <c r="P425" s="17">
        <f t="shared" si="55"/>
        <v>0</v>
      </c>
    </row>
    <row r="426" spans="8:16" x14ac:dyDescent="0.25">
      <c r="H426" s="15">
        <f t="shared" si="48"/>
        <v>0.02</v>
      </c>
      <c r="I426" s="16">
        <f t="shared" si="49"/>
        <v>0</v>
      </c>
      <c r="J426" s="16">
        <f t="shared" si="50"/>
        <v>0</v>
      </c>
      <c r="K426" s="17">
        <f t="shared" si="51"/>
        <v>0</v>
      </c>
      <c r="L426" s="17">
        <f t="shared" si="52"/>
        <v>0</v>
      </c>
      <c r="N426" s="17">
        <f t="shared" si="53"/>
        <v>0</v>
      </c>
      <c r="O426" s="17">
        <f t="shared" si="54"/>
        <v>0</v>
      </c>
      <c r="P426" s="17">
        <f t="shared" si="55"/>
        <v>0</v>
      </c>
    </row>
    <row r="427" spans="8:16" x14ac:dyDescent="0.25">
      <c r="H427" s="15">
        <f t="shared" si="48"/>
        <v>0.02</v>
      </c>
      <c r="I427" s="16">
        <f t="shared" si="49"/>
        <v>0</v>
      </c>
      <c r="J427" s="16">
        <f t="shared" si="50"/>
        <v>0</v>
      </c>
      <c r="K427" s="17">
        <f t="shared" si="51"/>
        <v>0</v>
      </c>
      <c r="L427" s="17">
        <f t="shared" si="52"/>
        <v>0</v>
      </c>
      <c r="N427" s="17">
        <f t="shared" si="53"/>
        <v>0</v>
      </c>
      <c r="O427" s="17">
        <f t="shared" si="54"/>
        <v>0</v>
      </c>
      <c r="P427" s="17">
        <f t="shared" si="55"/>
        <v>0</v>
      </c>
    </row>
    <row r="428" spans="8:16" x14ac:dyDescent="0.25">
      <c r="H428" s="15">
        <f t="shared" si="48"/>
        <v>0.02</v>
      </c>
      <c r="I428" s="16">
        <f t="shared" si="49"/>
        <v>0</v>
      </c>
      <c r="J428" s="16">
        <f t="shared" si="50"/>
        <v>0</v>
      </c>
      <c r="K428" s="17">
        <f t="shared" si="51"/>
        <v>0</v>
      </c>
      <c r="L428" s="17">
        <f t="shared" si="52"/>
        <v>0</v>
      </c>
      <c r="N428" s="17">
        <f t="shared" si="53"/>
        <v>0</v>
      </c>
      <c r="O428" s="17">
        <f t="shared" si="54"/>
        <v>0</v>
      </c>
      <c r="P428" s="17">
        <f t="shared" si="55"/>
        <v>0</v>
      </c>
    </row>
    <row r="429" spans="8:16" x14ac:dyDescent="0.25">
      <c r="H429" s="15">
        <f t="shared" si="48"/>
        <v>0.02</v>
      </c>
      <c r="I429" s="16">
        <f t="shared" si="49"/>
        <v>0</v>
      </c>
      <c r="J429" s="16">
        <f t="shared" si="50"/>
        <v>0</v>
      </c>
      <c r="K429" s="17">
        <f t="shared" si="51"/>
        <v>0</v>
      </c>
      <c r="L429" s="17">
        <f t="shared" si="52"/>
        <v>0</v>
      </c>
      <c r="N429" s="17">
        <f t="shared" si="53"/>
        <v>0</v>
      </c>
      <c r="O429" s="17">
        <f t="shared" si="54"/>
        <v>0</v>
      </c>
      <c r="P429" s="17">
        <f t="shared" si="55"/>
        <v>0</v>
      </c>
    </row>
    <row r="430" spans="8:16" x14ac:dyDescent="0.25">
      <c r="H430" s="15">
        <f t="shared" si="48"/>
        <v>0.02</v>
      </c>
      <c r="I430" s="16">
        <f t="shared" si="49"/>
        <v>0</v>
      </c>
      <c r="J430" s="16">
        <f t="shared" si="50"/>
        <v>0</v>
      </c>
      <c r="K430" s="17">
        <f t="shared" si="51"/>
        <v>0</v>
      </c>
      <c r="L430" s="17">
        <f t="shared" si="52"/>
        <v>0</v>
      </c>
      <c r="N430" s="17">
        <f t="shared" si="53"/>
        <v>0</v>
      </c>
      <c r="O430" s="17">
        <f t="shared" si="54"/>
        <v>0</v>
      </c>
      <c r="P430" s="17">
        <f t="shared" si="55"/>
        <v>0</v>
      </c>
    </row>
    <row r="431" spans="8:16" x14ac:dyDescent="0.25">
      <c r="H431" s="15">
        <f t="shared" si="48"/>
        <v>0.02</v>
      </c>
      <c r="I431" s="16">
        <f t="shared" si="49"/>
        <v>0</v>
      </c>
      <c r="J431" s="16">
        <f t="shared" si="50"/>
        <v>0</v>
      </c>
      <c r="K431" s="17">
        <f t="shared" si="51"/>
        <v>0</v>
      </c>
      <c r="L431" s="17">
        <f t="shared" si="52"/>
        <v>0</v>
      </c>
      <c r="N431" s="17">
        <f t="shared" si="53"/>
        <v>0</v>
      </c>
      <c r="O431" s="17">
        <f t="shared" si="54"/>
        <v>0</v>
      </c>
      <c r="P431" s="17">
        <f t="shared" si="55"/>
        <v>0</v>
      </c>
    </row>
    <row r="432" spans="8:16" x14ac:dyDescent="0.25">
      <c r="H432" s="15">
        <f t="shared" si="48"/>
        <v>0.02</v>
      </c>
      <c r="I432" s="16">
        <f t="shared" si="49"/>
        <v>0</v>
      </c>
      <c r="J432" s="16">
        <f t="shared" si="50"/>
        <v>0</v>
      </c>
      <c r="K432" s="17">
        <f t="shared" si="51"/>
        <v>0</v>
      </c>
      <c r="L432" s="17">
        <f t="shared" si="52"/>
        <v>0</v>
      </c>
      <c r="N432" s="17">
        <f t="shared" si="53"/>
        <v>0</v>
      </c>
      <c r="O432" s="17">
        <f t="shared" si="54"/>
        <v>0</v>
      </c>
      <c r="P432" s="17">
        <f t="shared" si="55"/>
        <v>0</v>
      </c>
    </row>
    <row r="433" spans="8:16" x14ac:dyDescent="0.25">
      <c r="H433" s="15">
        <f t="shared" si="48"/>
        <v>0.02</v>
      </c>
      <c r="I433" s="16">
        <f t="shared" si="49"/>
        <v>0</v>
      </c>
      <c r="J433" s="16">
        <f t="shared" si="50"/>
        <v>0</v>
      </c>
      <c r="K433" s="17">
        <f t="shared" si="51"/>
        <v>0</v>
      </c>
      <c r="L433" s="17">
        <f t="shared" si="52"/>
        <v>0</v>
      </c>
      <c r="N433" s="17">
        <f t="shared" si="53"/>
        <v>0</v>
      </c>
      <c r="O433" s="17">
        <f t="shared" si="54"/>
        <v>0</v>
      </c>
      <c r="P433" s="17">
        <f t="shared" si="55"/>
        <v>0</v>
      </c>
    </row>
    <row r="434" spans="8:16" x14ac:dyDescent="0.25">
      <c r="H434" s="15">
        <f t="shared" si="48"/>
        <v>0.02</v>
      </c>
      <c r="I434" s="16">
        <f t="shared" si="49"/>
        <v>0</v>
      </c>
      <c r="J434" s="16">
        <f t="shared" si="50"/>
        <v>0</v>
      </c>
      <c r="K434" s="17">
        <f t="shared" si="51"/>
        <v>0</v>
      </c>
      <c r="L434" s="17">
        <f t="shared" si="52"/>
        <v>0</v>
      </c>
      <c r="N434" s="17">
        <f t="shared" si="53"/>
        <v>0</v>
      </c>
      <c r="O434" s="17">
        <f t="shared" si="54"/>
        <v>0</v>
      </c>
      <c r="P434" s="17">
        <f t="shared" si="55"/>
        <v>0</v>
      </c>
    </row>
    <row r="435" spans="8:16" x14ac:dyDescent="0.25">
      <c r="H435" s="15">
        <f t="shared" si="48"/>
        <v>0.02</v>
      </c>
      <c r="I435" s="16">
        <f t="shared" si="49"/>
        <v>0</v>
      </c>
      <c r="J435" s="16">
        <f t="shared" si="50"/>
        <v>0</v>
      </c>
      <c r="K435" s="17">
        <f t="shared" si="51"/>
        <v>0</v>
      </c>
      <c r="L435" s="17">
        <f t="shared" si="52"/>
        <v>0</v>
      </c>
      <c r="N435" s="17">
        <f t="shared" si="53"/>
        <v>0</v>
      </c>
      <c r="O435" s="17">
        <f t="shared" si="54"/>
        <v>0</v>
      </c>
      <c r="P435" s="17">
        <f t="shared" si="55"/>
        <v>0</v>
      </c>
    </row>
    <row r="436" spans="8:16" x14ac:dyDescent="0.25">
      <c r="H436" s="15">
        <f t="shared" si="48"/>
        <v>0.02</v>
      </c>
      <c r="I436" s="16">
        <f t="shared" si="49"/>
        <v>0</v>
      </c>
      <c r="J436" s="16">
        <f t="shared" si="50"/>
        <v>0</v>
      </c>
      <c r="K436" s="17">
        <f t="shared" si="51"/>
        <v>0</v>
      </c>
      <c r="L436" s="17">
        <f t="shared" si="52"/>
        <v>0</v>
      </c>
      <c r="N436" s="17">
        <f t="shared" si="53"/>
        <v>0</v>
      </c>
      <c r="O436" s="17">
        <f t="shared" si="54"/>
        <v>0</v>
      </c>
      <c r="P436" s="17">
        <f t="shared" si="55"/>
        <v>0</v>
      </c>
    </row>
    <row r="437" spans="8:16" x14ac:dyDescent="0.25">
      <c r="H437" s="15">
        <f t="shared" si="48"/>
        <v>0.02</v>
      </c>
      <c r="I437" s="16">
        <f t="shared" si="49"/>
        <v>0</v>
      </c>
      <c r="J437" s="16">
        <f t="shared" si="50"/>
        <v>0</v>
      </c>
      <c r="K437" s="17">
        <f t="shared" si="51"/>
        <v>0</v>
      </c>
      <c r="L437" s="17">
        <f t="shared" si="52"/>
        <v>0</v>
      </c>
      <c r="N437" s="17">
        <f t="shared" si="53"/>
        <v>0</v>
      </c>
      <c r="O437" s="17">
        <f t="shared" si="54"/>
        <v>0</v>
      </c>
      <c r="P437" s="17">
        <f t="shared" si="55"/>
        <v>0</v>
      </c>
    </row>
    <row r="438" spans="8:16" x14ac:dyDescent="0.25">
      <c r="H438" s="15">
        <f t="shared" si="48"/>
        <v>0.02</v>
      </c>
      <c r="I438" s="16">
        <f t="shared" si="49"/>
        <v>0</v>
      </c>
      <c r="J438" s="16">
        <f t="shared" si="50"/>
        <v>0</v>
      </c>
      <c r="K438" s="17">
        <f t="shared" si="51"/>
        <v>0</v>
      </c>
      <c r="L438" s="17">
        <f t="shared" si="52"/>
        <v>0</v>
      </c>
      <c r="N438" s="17">
        <f t="shared" si="53"/>
        <v>0</v>
      </c>
      <c r="O438" s="17">
        <f t="shared" si="54"/>
        <v>0</v>
      </c>
      <c r="P438" s="17">
        <f t="shared" si="55"/>
        <v>0</v>
      </c>
    </row>
    <row r="439" spans="8:16" x14ac:dyDescent="0.25">
      <c r="H439" s="15">
        <f t="shared" si="48"/>
        <v>0.02</v>
      </c>
      <c r="I439" s="16">
        <f t="shared" si="49"/>
        <v>0</v>
      </c>
      <c r="J439" s="16">
        <f t="shared" si="50"/>
        <v>0</v>
      </c>
      <c r="K439" s="17">
        <f t="shared" si="51"/>
        <v>0</v>
      </c>
      <c r="L439" s="17">
        <f t="shared" si="52"/>
        <v>0</v>
      </c>
      <c r="N439" s="17">
        <f t="shared" si="53"/>
        <v>0</v>
      </c>
      <c r="O439" s="17">
        <f t="shared" si="54"/>
        <v>0</v>
      </c>
      <c r="P439" s="17">
        <f t="shared" si="55"/>
        <v>0</v>
      </c>
    </row>
    <row r="440" spans="8:16" x14ac:dyDescent="0.25">
      <c r="H440" s="15">
        <f t="shared" si="48"/>
        <v>0.02</v>
      </c>
      <c r="I440" s="16">
        <f t="shared" si="49"/>
        <v>0</v>
      </c>
      <c r="J440" s="16">
        <f t="shared" si="50"/>
        <v>0</v>
      </c>
      <c r="K440" s="17">
        <f t="shared" si="51"/>
        <v>0</v>
      </c>
      <c r="L440" s="17">
        <f t="shared" si="52"/>
        <v>0</v>
      </c>
      <c r="N440" s="17">
        <f t="shared" si="53"/>
        <v>0</v>
      </c>
      <c r="O440" s="17">
        <f t="shared" si="54"/>
        <v>0</v>
      </c>
      <c r="P440" s="17">
        <f t="shared" si="55"/>
        <v>0</v>
      </c>
    </row>
    <row r="441" spans="8:16" x14ac:dyDescent="0.25">
      <c r="H441" s="15">
        <f t="shared" si="48"/>
        <v>0.02</v>
      </c>
      <c r="I441" s="16">
        <f t="shared" si="49"/>
        <v>0</v>
      </c>
      <c r="J441" s="16">
        <f t="shared" si="50"/>
        <v>0</v>
      </c>
      <c r="K441" s="17">
        <f t="shared" si="51"/>
        <v>0</v>
      </c>
      <c r="L441" s="17">
        <f t="shared" si="52"/>
        <v>0</v>
      </c>
      <c r="N441" s="17">
        <f t="shared" si="53"/>
        <v>0</v>
      </c>
      <c r="O441" s="17">
        <f t="shared" si="54"/>
        <v>0</v>
      </c>
      <c r="P441" s="17">
        <f t="shared" si="55"/>
        <v>0</v>
      </c>
    </row>
    <row r="442" spans="8:16" x14ac:dyDescent="0.25">
      <c r="H442" s="15">
        <f t="shared" si="48"/>
        <v>0.02</v>
      </c>
      <c r="I442" s="16">
        <f t="shared" si="49"/>
        <v>0</v>
      </c>
      <c r="J442" s="16">
        <f t="shared" si="50"/>
        <v>0</v>
      </c>
      <c r="K442" s="17">
        <f t="shared" si="51"/>
        <v>0</v>
      </c>
      <c r="L442" s="17">
        <f t="shared" si="52"/>
        <v>0</v>
      </c>
      <c r="N442" s="17">
        <f t="shared" si="53"/>
        <v>0</v>
      </c>
      <c r="O442" s="17">
        <f t="shared" si="54"/>
        <v>0</v>
      </c>
      <c r="P442" s="17">
        <f t="shared" si="55"/>
        <v>0</v>
      </c>
    </row>
    <row r="443" spans="8:16" x14ac:dyDescent="0.25">
      <c r="H443" s="15">
        <f t="shared" si="48"/>
        <v>0.02</v>
      </c>
      <c r="I443" s="16">
        <f t="shared" si="49"/>
        <v>0</v>
      </c>
      <c r="J443" s="16">
        <f t="shared" si="50"/>
        <v>0</v>
      </c>
      <c r="K443" s="17">
        <f t="shared" si="51"/>
        <v>0</v>
      </c>
      <c r="L443" s="17">
        <f t="shared" si="52"/>
        <v>0</v>
      </c>
      <c r="N443" s="17">
        <f t="shared" si="53"/>
        <v>0</v>
      </c>
      <c r="O443" s="17">
        <f t="shared" si="54"/>
        <v>0</v>
      </c>
      <c r="P443" s="17">
        <f t="shared" si="55"/>
        <v>0</v>
      </c>
    </row>
    <row r="444" spans="8:16" x14ac:dyDescent="0.25">
      <c r="H444" s="15">
        <f t="shared" si="48"/>
        <v>0.02</v>
      </c>
      <c r="I444" s="16">
        <f t="shared" si="49"/>
        <v>0</v>
      </c>
      <c r="J444" s="16">
        <f t="shared" si="50"/>
        <v>0</v>
      </c>
      <c r="K444" s="17">
        <f t="shared" si="51"/>
        <v>0</v>
      </c>
      <c r="L444" s="17">
        <f t="shared" si="52"/>
        <v>0</v>
      </c>
      <c r="N444" s="17">
        <f t="shared" si="53"/>
        <v>0</v>
      </c>
      <c r="O444" s="17">
        <f t="shared" si="54"/>
        <v>0</v>
      </c>
      <c r="P444" s="17">
        <f t="shared" si="55"/>
        <v>0</v>
      </c>
    </row>
    <row r="445" spans="8:16" x14ac:dyDescent="0.25">
      <c r="H445" s="15">
        <f t="shared" si="48"/>
        <v>0.02</v>
      </c>
      <c r="I445" s="16">
        <f t="shared" si="49"/>
        <v>0</v>
      </c>
      <c r="J445" s="16">
        <f t="shared" si="50"/>
        <v>0</v>
      </c>
      <c r="K445" s="17">
        <f t="shared" si="51"/>
        <v>0</v>
      </c>
      <c r="L445" s="17">
        <f t="shared" si="52"/>
        <v>0</v>
      </c>
      <c r="N445" s="17">
        <f t="shared" si="53"/>
        <v>0</v>
      </c>
      <c r="O445" s="17">
        <f t="shared" si="54"/>
        <v>0</v>
      </c>
      <c r="P445" s="17">
        <f t="shared" si="55"/>
        <v>0</v>
      </c>
    </row>
    <row r="446" spans="8:16" x14ac:dyDescent="0.25">
      <c r="H446" s="15">
        <f t="shared" si="48"/>
        <v>0.02</v>
      </c>
      <c r="I446" s="16">
        <f t="shared" si="49"/>
        <v>0</v>
      </c>
      <c r="J446" s="16">
        <f t="shared" si="50"/>
        <v>0</v>
      </c>
      <c r="K446" s="17">
        <f t="shared" si="51"/>
        <v>0</v>
      </c>
      <c r="L446" s="17">
        <f t="shared" si="52"/>
        <v>0</v>
      </c>
      <c r="N446" s="17">
        <f t="shared" si="53"/>
        <v>0</v>
      </c>
      <c r="O446" s="17">
        <f t="shared" si="54"/>
        <v>0</v>
      </c>
      <c r="P446" s="17">
        <f t="shared" si="55"/>
        <v>0</v>
      </c>
    </row>
    <row r="447" spans="8:16" x14ac:dyDescent="0.25">
      <c r="H447" s="15">
        <f t="shared" si="48"/>
        <v>0.02</v>
      </c>
      <c r="I447" s="16">
        <f t="shared" si="49"/>
        <v>0</v>
      </c>
      <c r="J447" s="16">
        <f t="shared" si="50"/>
        <v>0</v>
      </c>
      <c r="K447" s="17">
        <f t="shared" si="51"/>
        <v>0</v>
      </c>
      <c r="L447" s="17">
        <f t="shared" si="52"/>
        <v>0</v>
      </c>
      <c r="N447" s="17">
        <f t="shared" si="53"/>
        <v>0</v>
      </c>
      <c r="O447" s="17">
        <f t="shared" si="54"/>
        <v>0</v>
      </c>
      <c r="P447" s="17">
        <f t="shared" si="55"/>
        <v>0</v>
      </c>
    </row>
    <row r="448" spans="8:16" x14ac:dyDescent="0.25">
      <c r="H448" s="15">
        <f t="shared" si="48"/>
        <v>0.02</v>
      </c>
      <c r="I448" s="16">
        <f t="shared" si="49"/>
        <v>0</v>
      </c>
      <c r="J448" s="16">
        <f t="shared" si="50"/>
        <v>0</v>
      </c>
      <c r="K448" s="17">
        <f t="shared" si="51"/>
        <v>0</v>
      </c>
      <c r="L448" s="17">
        <f t="shared" si="52"/>
        <v>0</v>
      </c>
      <c r="N448" s="17">
        <f t="shared" si="53"/>
        <v>0</v>
      </c>
      <c r="O448" s="17">
        <f t="shared" si="54"/>
        <v>0</v>
      </c>
      <c r="P448" s="17">
        <f t="shared" si="55"/>
        <v>0</v>
      </c>
    </row>
    <row r="449" spans="8:16" x14ac:dyDescent="0.25">
      <c r="H449" s="15">
        <f t="shared" si="48"/>
        <v>0.02</v>
      </c>
      <c r="I449" s="16">
        <f t="shared" si="49"/>
        <v>0</v>
      </c>
      <c r="J449" s="16">
        <f t="shared" si="50"/>
        <v>0</v>
      </c>
      <c r="K449" s="17">
        <f t="shared" si="51"/>
        <v>0</v>
      </c>
      <c r="L449" s="17">
        <f t="shared" si="52"/>
        <v>0</v>
      </c>
      <c r="N449" s="17">
        <f t="shared" si="53"/>
        <v>0</v>
      </c>
      <c r="O449" s="17">
        <f t="shared" si="54"/>
        <v>0</v>
      </c>
      <c r="P449" s="17">
        <f t="shared" si="55"/>
        <v>0</v>
      </c>
    </row>
    <row r="450" spans="8:16" x14ac:dyDescent="0.25">
      <c r="H450" s="15">
        <f t="shared" ref="H450:H513" si="56">Comision</f>
        <v>0.02</v>
      </c>
      <c r="I450" s="16">
        <f t="shared" ref="I450:I513" si="57">IF(D450="Freebet SNR",E450*(F450-1),E450*F450)/(G450-H450)</f>
        <v>0</v>
      </c>
      <c r="J450" s="16">
        <f t="shared" ref="J450:J513" si="58">I450*(G450-1)</f>
        <v>0</v>
      </c>
      <c r="K450" s="17">
        <f t="shared" ref="K450:K513" si="59">IF(D450="Freebet SR",E450*F450,E450*(F450-1))-J450</f>
        <v>0</v>
      </c>
      <c r="L450" s="17">
        <f t="shared" ref="L450:L513" si="60">I450*(1-H450)-IF(OR(D450="Freebet SNR",D450="Freebet SR"),0,E450)</f>
        <v>0</v>
      </c>
      <c r="N450" s="17">
        <f t="shared" ref="N450:N513" si="61">IF(M450="Back",K450+J450,IF(M450="Lay",L450-I450*(1-H450),0))</f>
        <v>0</v>
      </c>
      <c r="O450" s="17">
        <f t="shared" ref="O450:O513" si="62">IF(M450="Back",-J450,IF(M450="Lay",I450*(1-H450),0))</f>
        <v>0</v>
      </c>
      <c r="P450" s="17">
        <f t="shared" ref="P450:P513" si="63">N450+O450</f>
        <v>0</v>
      </c>
    </row>
    <row r="451" spans="8:16" x14ac:dyDescent="0.25">
      <c r="H451" s="15">
        <f t="shared" si="56"/>
        <v>0.02</v>
      </c>
      <c r="I451" s="16">
        <f t="shared" si="57"/>
        <v>0</v>
      </c>
      <c r="J451" s="16">
        <f t="shared" si="58"/>
        <v>0</v>
      </c>
      <c r="K451" s="17">
        <f t="shared" si="59"/>
        <v>0</v>
      </c>
      <c r="L451" s="17">
        <f t="shared" si="60"/>
        <v>0</v>
      </c>
      <c r="N451" s="17">
        <f t="shared" si="61"/>
        <v>0</v>
      </c>
      <c r="O451" s="17">
        <f t="shared" si="62"/>
        <v>0</v>
      </c>
      <c r="P451" s="17">
        <f t="shared" si="63"/>
        <v>0</v>
      </c>
    </row>
    <row r="452" spans="8:16" x14ac:dyDescent="0.25">
      <c r="H452" s="15">
        <f t="shared" si="56"/>
        <v>0.02</v>
      </c>
      <c r="I452" s="16">
        <f t="shared" si="57"/>
        <v>0</v>
      </c>
      <c r="J452" s="16">
        <f t="shared" si="58"/>
        <v>0</v>
      </c>
      <c r="K452" s="17">
        <f t="shared" si="59"/>
        <v>0</v>
      </c>
      <c r="L452" s="17">
        <f t="shared" si="60"/>
        <v>0</v>
      </c>
      <c r="N452" s="17">
        <f t="shared" si="61"/>
        <v>0</v>
      </c>
      <c r="O452" s="17">
        <f t="shared" si="62"/>
        <v>0</v>
      </c>
      <c r="P452" s="17">
        <f t="shared" si="63"/>
        <v>0</v>
      </c>
    </row>
    <row r="453" spans="8:16" x14ac:dyDescent="0.25">
      <c r="H453" s="15">
        <f t="shared" si="56"/>
        <v>0.02</v>
      </c>
      <c r="I453" s="16">
        <f t="shared" si="57"/>
        <v>0</v>
      </c>
      <c r="J453" s="16">
        <f t="shared" si="58"/>
        <v>0</v>
      </c>
      <c r="K453" s="17">
        <f t="shared" si="59"/>
        <v>0</v>
      </c>
      <c r="L453" s="17">
        <f t="shared" si="60"/>
        <v>0</v>
      </c>
      <c r="N453" s="17">
        <f t="shared" si="61"/>
        <v>0</v>
      </c>
      <c r="O453" s="17">
        <f t="shared" si="62"/>
        <v>0</v>
      </c>
      <c r="P453" s="17">
        <f t="shared" si="63"/>
        <v>0</v>
      </c>
    </row>
    <row r="454" spans="8:16" x14ac:dyDescent="0.25">
      <c r="H454" s="15">
        <f t="shared" si="56"/>
        <v>0.02</v>
      </c>
      <c r="I454" s="16">
        <f t="shared" si="57"/>
        <v>0</v>
      </c>
      <c r="J454" s="16">
        <f t="shared" si="58"/>
        <v>0</v>
      </c>
      <c r="K454" s="17">
        <f t="shared" si="59"/>
        <v>0</v>
      </c>
      <c r="L454" s="17">
        <f t="shared" si="60"/>
        <v>0</v>
      </c>
      <c r="N454" s="17">
        <f t="shared" si="61"/>
        <v>0</v>
      </c>
      <c r="O454" s="17">
        <f t="shared" si="62"/>
        <v>0</v>
      </c>
      <c r="P454" s="17">
        <f t="shared" si="63"/>
        <v>0</v>
      </c>
    </row>
    <row r="455" spans="8:16" x14ac:dyDescent="0.25">
      <c r="H455" s="15">
        <f t="shared" si="56"/>
        <v>0.02</v>
      </c>
      <c r="I455" s="16">
        <f t="shared" si="57"/>
        <v>0</v>
      </c>
      <c r="J455" s="16">
        <f t="shared" si="58"/>
        <v>0</v>
      </c>
      <c r="K455" s="17">
        <f t="shared" si="59"/>
        <v>0</v>
      </c>
      <c r="L455" s="17">
        <f t="shared" si="60"/>
        <v>0</v>
      </c>
      <c r="N455" s="17">
        <f t="shared" si="61"/>
        <v>0</v>
      </c>
      <c r="O455" s="17">
        <f t="shared" si="62"/>
        <v>0</v>
      </c>
      <c r="P455" s="17">
        <f t="shared" si="63"/>
        <v>0</v>
      </c>
    </row>
    <row r="456" spans="8:16" x14ac:dyDescent="0.25">
      <c r="H456" s="15">
        <f t="shared" si="56"/>
        <v>0.02</v>
      </c>
      <c r="I456" s="16">
        <f t="shared" si="57"/>
        <v>0</v>
      </c>
      <c r="J456" s="16">
        <f t="shared" si="58"/>
        <v>0</v>
      </c>
      <c r="K456" s="17">
        <f t="shared" si="59"/>
        <v>0</v>
      </c>
      <c r="L456" s="17">
        <f t="shared" si="60"/>
        <v>0</v>
      </c>
      <c r="N456" s="17">
        <f t="shared" si="61"/>
        <v>0</v>
      </c>
      <c r="O456" s="17">
        <f t="shared" si="62"/>
        <v>0</v>
      </c>
      <c r="P456" s="17">
        <f t="shared" si="63"/>
        <v>0</v>
      </c>
    </row>
    <row r="457" spans="8:16" x14ac:dyDescent="0.25">
      <c r="H457" s="15">
        <f t="shared" si="56"/>
        <v>0.02</v>
      </c>
      <c r="I457" s="16">
        <f t="shared" si="57"/>
        <v>0</v>
      </c>
      <c r="J457" s="16">
        <f t="shared" si="58"/>
        <v>0</v>
      </c>
      <c r="K457" s="17">
        <f t="shared" si="59"/>
        <v>0</v>
      </c>
      <c r="L457" s="17">
        <f t="shared" si="60"/>
        <v>0</v>
      </c>
      <c r="N457" s="17">
        <f t="shared" si="61"/>
        <v>0</v>
      </c>
      <c r="O457" s="17">
        <f t="shared" si="62"/>
        <v>0</v>
      </c>
      <c r="P457" s="17">
        <f t="shared" si="63"/>
        <v>0</v>
      </c>
    </row>
    <row r="458" spans="8:16" x14ac:dyDescent="0.25">
      <c r="H458" s="15">
        <f t="shared" si="56"/>
        <v>0.02</v>
      </c>
      <c r="I458" s="16">
        <f t="shared" si="57"/>
        <v>0</v>
      </c>
      <c r="J458" s="16">
        <f t="shared" si="58"/>
        <v>0</v>
      </c>
      <c r="K458" s="17">
        <f t="shared" si="59"/>
        <v>0</v>
      </c>
      <c r="L458" s="17">
        <f t="shared" si="60"/>
        <v>0</v>
      </c>
      <c r="N458" s="17">
        <f t="shared" si="61"/>
        <v>0</v>
      </c>
      <c r="O458" s="17">
        <f t="shared" si="62"/>
        <v>0</v>
      </c>
      <c r="P458" s="17">
        <f t="shared" si="63"/>
        <v>0</v>
      </c>
    </row>
    <row r="459" spans="8:16" x14ac:dyDescent="0.25">
      <c r="H459" s="15">
        <f t="shared" si="56"/>
        <v>0.02</v>
      </c>
      <c r="I459" s="16">
        <f t="shared" si="57"/>
        <v>0</v>
      </c>
      <c r="J459" s="16">
        <f t="shared" si="58"/>
        <v>0</v>
      </c>
      <c r="K459" s="17">
        <f t="shared" si="59"/>
        <v>0</v>
      </c>
      <c r="L459" s="17">
        <f t="shared" si="60"/>
        <v>0</v>
      </c>
      <c r="N459" s="17">
        <f t="shared" si="61"/>
        <v>0</v>
      </c>
      <c r="O459" s="17">
        <f t="shared" si="62"/>
        <v>0</v>
      </c>
      <c r="P459" s="17">
        <f t="shared" si="63"/>
        <v>0</v>
      </c>
    </row>
    <row r="460" spans="8:16" x14ac:dyDescent="0.25">
      <c r="H460" s="15">
        <f t="shared" si="56"/>
        <v>0.02</v>
      </c>
      <c r="I460" s="16">
        <f t="shared" si="57"/>
        <v>0</v>
      </c>
      <c r="J460" s="16">
        <f t="shared" si="58"/>
        <v>0</v>
      </c>
      <c r="K460" s="17">
        <f t="shared" si="59"/>
        <v>0</v>
      </c>
      <c r="L460" s="17">
        <f t="shared" si="60"/>
        <v>0</v>
      </c>
      <c r="N460" s="17">
        <f t="shared" si="61"/>
        <v>0</v>
      </c>
      <c r="O460" s="17">
        <f t="shared" si="62"/>
        <v>0</v>
      </c>
      <c r="P460" s="17">
        <f t="shared" si="63"/>
        <v>0</v>
      </c>
    </row>
    <row r="461" spans="8:16" x14ac:dyDescent="0.25">
      <c r="H461" s="15">
        <f t="shared" si="56"/>
        <v>0.02</v>
      </c>
      <c r="I461" s="16">
        <f t="shared" si="57"/>
        <v>0</v>
      </c>
      <c r="J461" s="16">
        <f t="shared" si="58"/>
        <v>0</v>
      </c>
      <c r="K461" s="17">
        <f t="shared" si="59"/>
        <v>0</v>
      </c>
      <c r="L461" s="17">
        <f t="shared" si="60"/>
        <v>0</v>
      </c>
      <c r="N461" s="17">
        <f t="shared" si="61"/>
        <v>0</v>
      </c>
      <c r="O461" s="17">
        <f t="shared" si="62"/>
        <v>0</v>
      </c>
      <c r="P461" s="17">
        <f t="shared" si="63"/>
        <v>0</v>
      </c>
    </row>
    <row r="462" spans="8:16" x14ac:dyDescent="0.25">
      <c r="H462" s="15">
        <f t="shared" si="56"/>
        <v>0.02</v>
      </c>
      <c r="I462" s="16">
        <f t="shared" si="57"/>
        <v>0</v>
      </c>
      <c r="J462" s="16">
        <f t="shared" si="58"/>
        <v>0</v>
      </c>
      <c r="K462" s="17">
        <f t="shared" si="59"/>
        <v>0</v>
      </c>
      <c r="L462" s="17">
        <f t="shared" si="60"/>
        <v>0</v>
      </c>
      <c r="N462" s="17">
        <f t="shared" si="61"/>
        <v>0</v>
      </c>
      <c r="O462" s="17">
        <f t="shared" si="62"/>
        <v>0</v>
      </c>
      <c r="P462" s="17">
        <f t="shared" si="63"/>
        <v>0</v>
      </c>
    </row>
    <row r="463" spans="8:16" x14ac:dyDescent="0.25">
      <c r="H463" s="15">
        <f t="shared" si="56"/>
        <v>0.02</v>
      </c>
      <c r="I463" s="16">
        <f t="shared" si="57"/>
        <v>0</v>
      </c>
      <c r="J463" s="16">
        <f t="shared" si="58"/>
        <v>0</v>
      </c>
      <c r="K463" s="17">
        <f t="shared" si="59"/>
        <v>0</v>
      </c>
      <c r="L463" s="17">
        <f t="shared" si="60"/>
        <v>0</v>
      </c>
      <c r="N463" s="17">
        <f t="shared" si="61"/>
        <v>0</v>
      </c>
      <c r="O463" s="17">
        <f t="shared" si="62"/>
        <v>0</v>
      </c>
      <c r="P463" s="17">
        <f t="shared" si="63"/>
        <v>0</v>
      </c>
    </row>
    <row r="464" spans="8:16" x14ac:dyDescent="0.25">
      <c r="H464" s="15">
        <f t="shared" si="56"/>
        <v>0.02</v>
      </c>
      <c r="I464" s="16">
        <f t="shared" si="57"/>
        <v>0</v>
      </c>
      <c r="J464" s="16">
        <f t="shared" si="58"/>
        <v>0</v>
      </c>
      <c r="K464" s="17">
        <f t="shared" si="59"/>
        <v>0</v>
      </c>
      <c r="L464" s="17">
        <f t="shared" si="60"/>
        <v>0</v>
      </c>
      <c r="N464" s="17">
        <f t="shared" si="61"/>
        <v>0</v>
      </c>
      <c r="O464" s="17">
        <f t="shared" si="62"/>
        <v>0</v>
      </c>
      <c r="P464" s="17">
        <f t="shared" si="63"/>
        <v>0</v>
      </c>
    </row>
    <row r="465" spans="8:16" x14ac:dyDescent="0.25">
      <c r="H465" s="15">
        <f t="shared" si="56"/>
        <v>0.02</v>
      </c>
      <c r="I465" s="16">
        <f t="shared" si="57"/>
        <v>0</v>
      </c>
      <c r="J465" s="16">
        <f t="shared" si="58"/>
        <v>0</v>
      </c>
      <c r="K465" s="17">
        <f t="shared" si="59"/>
        <v>0</v>
      </c>
      <c r="L465" s="17">
        <f t="shared" si="60"/>
        <v>0</v>
      </c>
      <c r="N465" s="17">
        <f t="shared" si="61"/>
        <v>0</v>
      </c>
      <c r="O465" s="17">
        <f t="shared" si="62"/>
        <v>0</v>
      </c>
      <c r="P465" s="17">
        <f t="shared" si="63"/>
        <v>0</v>
      </c>
    </row>
    <row r="466" spans="8:16" x14ac:dyDescent="0.25">
      <c r="H466" s="15">
        <f t="shared" si="56"/>
        <v>0.02</v>
      </c>
      <c r="I466" s="16">
        <f t="shared" si="57"/>
        <v>0</v>
      </c>
      <c r="J466" s="16">
        <f t="shared" si="58"/>
        <v>0</v>
      </c>
      <c r="K466" s="17">
        <f t="shared" si="59"/>
        <v>0</v>
      </c>
      <c r="L466" s="17">
        <f t="shared" si="60"/>
        <v>0</v>
      </c>
      <c r="N466" s="17">
        <f t="shared" si="61"/>
        <v>0</v>
      </c>
      <c r="O466" s="17">
        <f t="shared" si="62"/>
        <v>0</v>
      </c>
      <c r="P466" s="17">
        <f t="shared" si="63"/>
        <v>0</v>
      </c>
    </row>
    <row r="467" spans="8:16" x14ac:dyDescent="0.25">
      <c r="H467" s="15">
        <f t="shared" si="56"/>
        <v>0.02</v>
      </c>
      <c r="I467" s="16">
        <f t="shared" si="57"/>
        <v>0</v>
      </c>
      <c r="J467" s="16">
        <f t="shared" si="58"/>
        <v>0</v>
      </c>
      <c r="K467" s="17">
        <f t="shared" si="59"/>
        <v>0</v>
      </c>
      <c r="L467" s="17">
        <f t="shared" si="60"/>
        <v>0</v>
      </c>
      <c r="N467" s="17">
        <f t="shared" si="61"/>
        <v>0</v>
      </c>
      <c r="O467" s="17">
        <f t="shared" si="62"/>
        <v>0</v>
      </c>
      <c r="P467" s="17">
        <f t="shared" si="63"/>
        <v>0</v>
      </c>
    </row>
    <row r="468" spans="8:16" x14ac:dyDescent="0.25">
      <c r="H468" s="15">
        <f t="shared" si="56"/>
        <v>0.02</v>
      </c>
      <c r="I468" s="16">
        <f t="shared" si="57"/>
        <v>0</v>
      </c>
      <c r="J468" s="16">
        <f t="shared" si="58"/>
        <v>0</v>
      </c>
      <c r="K468" s="17">
        <f t="shared" si="59"/>
        <v>0</v>
      </c>
      <c r="L468" s="17">
        <f t="shared" si="60"/>
        <v>0</v>
      </c>
      <c r="N468" s="17">
        <f t="shared" si="61"/>
        <v>0</v>
      </c>
      <c r="O468" s="17">
        <f t="shared" si="62"/>
        <v>0</v>
      </c>
      <c r="P468" s="17">
        <f t="shared" si="63"/>
        <v>0</v>
      </c>
    </row>
    <row r="469" spans="8:16" x14ac:dyDescent="0.25">
      <c r="H469" s="15">
        <f t="shared" si="56"/>
        <v>0.02</v>
      </c>
      <c r="I469" s="16">
        <f t="shared" si="57"/>
        <v>0</v>
      </c>
      <c r="J469" s="16">
        <f t="shared" si="58"/>
        <v>0</v>
      </c>
      <c r="K469" s="17">
        <f t="shared" si="59"/>
        <v>0</v>
      </c>
      <c r="L469" s="17">
        <f t="shared" si="60"/>
        <v>0</v>
      </c>
      <c r="N469" s="17">
        <f t="shared" si="61"/>
        <v>0</v>
      </c>
      <c r="O469" s="17">
        <f t="shared" si="62"/>
        <v>0</v>
      </c>
      <c r="P469" s="17">
        <f t="shared" si="63"/>
        <v>0</v>
      </c>
    </row>
    <row r="470" spans="8:16" x14ac:dyDescent="0.25">
      <c r="H470" s="15">
        <f t="shared" si="56"/>
        <v>0.02</v>
      </c>
      <c r="I470" s="16">
        <f t="shared" si="57"/>
        <v>0</v>
      </c>
      <c r="J470" s="16">
        <f t="shared" si="58"/>
        <v>0</v>
      </c>
      <c r="K470" s="17">
        <f t="shared" si="59"/>
        <v>0</v>
      </c>
      <c r="L470" s="17">
        <f t="shared" si="60"/>
        <v>0</v>
      </c>
      <c r="N470" s="17">
        <f t="shared" si="61"/>
        <v>0</v>
      </c>
      <c r="O470" s="17">
        <f t="shared" si="62"/>
        <v>0</v>
      </c>
      <c r="P470" s="17">
        <f t="shared" si="63"/>
        <v>0</v>
      </c>
    </row>
    <row r="471" spans="8:16" x14ac:dyDescent="0.25">
      <c r="H471" s="15">
        <f t="shared" si="56"/>
        <v>0.02</v>
      </c>
      <c r="I471" s="16">
        <f t="shared" si="57"/>
        <v>0</v>
      </c>
      <c r="J471" s="16">
        <f t="shared" si="58"/>
        <v>0</v>
      </c>
      <c r="K471" s="17">
        <f t="shared" si="59"/>
        <v>0</v>
      </c>
      <c r="L471" s="17">
        <f t="shared" si="60"/>
        <v>0</v>
      </c>
      <c r="N471" s="17">
        <f t="shared" si="61"/>
        <v>0</v>
      </c>
      <c r="O471" s="17">
        <f t="shared" si="62"/>
        <v>0</v>
      </c>
      <c r="P471" s="17">
        <f t="shared" si="63"/>
        <v>0</v>
      </c>
    </row>
    <row r="472" spans="8:16" x14ac:dyDescent="0.25">
      <c r="H472" s="15">
        <f t="shared" si="56"/>
        <v>0.02</v>
      </c>
      <c r="I472" s="16">
        <f t="shared" si="57"/>
        <v>0</v>
      </c>
      <c r="J472" s="16">
        <f t="shared" si="58"/>
        <v>0</v>
      </c>
      <c r="K472" s="17">
        <f t="shared" si="59"/>
        <v>0</v>
      </c>
      <c r="L472" s="17">
        <f t="shared" si="60"/>
        <v>0</v>
      </c>
      <c r="N472" s="17">
        <f t="shared" si="61"/>
        <v>0</v>
      </c>
      <c r="O472" s="17">
        <f t="shared" si="62"/>
        <v>0</v>
      </c>
      <c r="P472" s="17">
        <f t="shared" si="63"/>
        <v>0</v>
      </c>
    </row>
    <row r="473" spans="8:16" x14ac:dyDescent="0.25">
      <c r="H473" s="15">
        <f t="shared" si="56"/>
        <v>0.02</v>
      </c>
      <c r="I473" s="16">
        <f t="shared" si="57"/>
        <v>0</v>
      </c>
      <c r="J473" s="16">
        <f t="shared" si="58"/>
        <v>0</v>
      </c>
      <c r="K473" s="17">
        <f t="shared" si="59"/>
        <v>0</v>
      </c>
      <c r="L473" s="17">
        <f t="shared" si="60"/>
        <v>0</v>
      </c>
      <c r="N473" s="17">
        <f t="shared" si="61"/>
        <v>0</v>
      </c>
      <c r="O473" s="17">
        <f t="shared" si="62"/>
        <v>0</v>
      </c>
      <c r="P473" s="17">
        <f t="shared" si="63"/>
        <v>0</v>
      </c>
    </row>
    <row r="474" spans="8:16" x14ac:dyDescent="0.25">
      <c r="H474" s="15">
        <f t="shared" si="56"/>
        <v>0.02</v>
      </c>
      <c r="I474" s="16">
        <f t="shared" si="57"/>
        <v>0</v>
      </c>
      <c r="J474" s="16">
        <f t="shared" si="58"/>
        <v>0</v>
      </c>
      <c r="K474" s="17">
        <f t="shared" si="59"/>
        <v>0</v>
      </c>
      <c r="L474" s="17">
        <f t="shared" si="60"/>
        <v>0</v>
      </c>
      <c r="N474" s="17">
        <f t="shared" si="61"/>
        <v>0</v>
      </c>
      <c r="O474" s="17">
        <f t="shared" si="62"/>
        <v>0</v>
      </c>
      <c r="P474" s="17">
        <f t="shared" si="63"/>
        <v>0</v>
      </c>
    </row>
    <row r="475" spans="8:16" x14ac:dyDescent="0.25">
      <c r="H475" s="15">
        <f t="shared" si="56"/>
        <v>0.02</v>
      </c>
      <c r="I475" s="16">
        <f t="shared" si="57"/>
        <v>0</v>
      </c>
      <c r="J475" s="16">
        <f t="shared" si="58"/>
        <v>0</v>
      </c>
      <c r="K475" s="17">
        <f t="shared" si="59"/>
        <v>0</v>
      </c>
      <c r="L475" s="17">
        <f t="shared" si="60"/>
        <v>0</v>
      </c>
      <c r="N475" s="17">
        <f t="shared" si="61"/>
        <v>0</v>
      </c>
      <c r="O475" s="17">
        <f t="shared" si="62"/>
        <v>0</v>
      </c>
      <c r="P475" s="17">
        <f t="shared" si="63"/>
        <v>0</v>
      </c>
    </row>
    <row r="476" spans="8:16" x14ac:dyDescent="0.25">
      <c r="H476" s="15">
        <f t="shared" si="56"/>
        <v>0.02</v>
      </c>
      <c r="I476" s="16">
        <f t="shared" si="57"/>
        <v>0</v>
      </c>
      <c r="J476" s="16">
        <f t="shared" si="58"/>
        <v>0</v>
      </c>
      <c r="K476" s="17">
        <f t="shared" si="59"/>
        <v>0</v>
      </c>
      <c r="L476" s="17">
        <f t="shared" si="60"/>
        <v>0</v>
      </c>
      <c r="N476" s="17">
        <f t="shared" si="61"/>
        <v>0</v>
      </c>
      <c r="O476" s="17">
        <f t="shared" si="62"/>
        <v>0</v>
      </c>
      <c r="P476" s="17">
        <f t="shared" si="63"/>
        <v>0</v>
      </c>
    </row>
    <row r="477" spans="8:16" x14ac:dyDescent="0.25">
      <c r="H477" s="15">
        <f t="shared" si="56"/>
        <v>0.02</v>
      </c>
      <c r="I477" s="16">
        <f t="shared" si="57"/>
        <v>0</v>
      </c>
      <c r="J477" s="16">
        <f t="shared" si="58"/>
        <v>0</v>
      </c>
      <c r="K477" s="17">
        <f t="shared" si="59"/>
        <v>0</v>
      </c>
      <c r="L477" s="17">
        <f t="shared" si="60"/>
        <v>0</v>
      </c>
      <c r="N477" s="17">
        <f t="shared" si="61"/>
        <v>0</v>
      </c>
      <c r="O477" s="17">
        <f t="shared" si="62"/>
        <v>0</v>
      </c>
      <c r="P477" s="17">
        <f t="shared" si="63"/>
        <v>0</v>
      </c>
    </row>
    <row r="478" spans="8:16" x14ac:dyDescent="0.25">
      <c r="H478" s="15">
        <f t="shared" si="56"/>
        <v>0.02</v>
      </c>
      <c r="I478" s="16">
        <f t="shared" si="57"/>
        <v>0</v>
      </c>
      <c r="J478" s="16">
        <f t="shared" si="58"/>
        <v>0</v>
      </c>
      <c r="K478" s="17">
        <f t="shared" si="59"/>
        <v>0</v>
      </c>
      <c r="L478" s="17">
        <f t="shared" si="60"/>
        <v>0</v>
      </c>
      <c r="N478" s="17">
        <f t="shared" si="61"/>
        <v>0</v>
      </c>
      <c r="O478" s="17">
        <f t="shared" si="62"/>
        <v>0</v>
      </c>
      <c r="P478" s="17">
        <f t="shared" si="63"/>
        <v>0</v>
      </c>
    </row>
    <row r="479" spans="8:16" x14ac:dyDescent="0.25">
      <c r="H479" s="15">
        <f t="shared" si="56"/>
        <v>0.02</v>
      </c>
      <c r="I479" s="16">
        <f t="shared" si="57"/>
        <v>0</v>
      </c>
      <c r="J479" s="16">
        <f t="shared" si="58"/>
        <v>0</v>
      </c>
      <c r="K479" s="17">
        <f t="shared" si="59"/>
        <v>0</v>
      </c>
      <c r="L479" s="17">
        <f t="shared" si="60"/>
        <v>0</v>
      </c>
      <c r="N479" s="17">
        <f t="shared" si="61"/>
        <v>0</v>
      </c>
      <c r="O479" s="17">
        <f t="shared" si="62"/>
        <v>0</v>
      </c>
      <c r="P479" s="17">
        <f t="shared" si="63"/>
        <v>0</v>
      </c>
    </row>
    <row r="480" spans="8:16" x14ac:dyDescent="0.25">
      <c r="H480" s="15">
        <f t="shared" si="56"/>
        <v>0.02</v>
      </c>
      <c r="I480" s="16">
        <f t="shared" si="57"/>
        <v>0</v>
      </c>
      <c r="J480" s="16">
        <f t="shared" si="58"/>
        <v>0</v>
      </c>
      <c r="K480" s="17">
        <f t="shared" si="59"/>
        <v>0</v>
      </c>
      <c r="L480" s="17">
        <f t="shared" si="60"/>
        <v>0</v>
      </c>
      <c r="N480" s="17">
        <f t="shared" si="61"/>
        <v>0</v>
      </c>
      <c r="O480" s="17">
        <f t="shared" si="62"/>
        <v>0</v>
      </c>
      <c r="P480" s="17">
        <f t="shared" si="63"/>
        <v>0</v>
      </c>
    </row>
    <row r="481" spans="8:16" x14ac:dyDescent="0.25">
      <c r="H481" s="15">
        <f t="shared" si="56"/>
        <v>0.02</v>
      </c>
      <c r="I481" s="16">
        <f t="shared" si="57"/>
        <v>0</v>
      </c>
      <c r="J481" s="16">
        <f t="shared" si="58"/>
        <v>0</v>
      </c>
      <c r="K481" s="17">
        <f t="shared" si="59"/>
        <v>0</v>
      </c>
      <c r="L481" s="17">
        <f t="shared" si="60"/>
        <v>0</v>
      </c>
      <c r="N481" s="17">
        <f t="shared" si="61"/>
        <v>0</v>
      </c>
      <c r="O481" s="17">
        <f t="shared" si="62"/>
        <v>0</v>
      </c>
      <c r="P481" s="17">
        <f t="shared" si="63"/>
        <v>0</v>
      </c>
    </row>
    <row r="482" spans="8:16" x14ac:dyDescent="0.25">
      <c r="H482" s="15">
        <f t="shared" si="56"/>
        <v>0.02</v>
      </c>
      <c r="I482" s="16">
        <f t="shared" si="57"/>
        <v>0</v>
      </c>
      <c r="J482" s="16">
        <f t="shared" si="58"/>
        <v>0</v>
      </c>
      <c r="K482" s="17">
        <f t="shared" si="59"/>
        <v>0</v>
      </c>
      <c r="L482" s="17">
        <f t="shared" si="60"/>
        <v>0</v>
      </c>
      <c r="N482" s="17">
        <f t="shared" si="61"/>
        <v>0</v>
      </c>
      <c r="O482" s="17">
        <f t="shared" si="62"/>
        <v>0</v>
      </c>
      <c r="P482" s="17">
        <f t="shared" si="63"/>
        <v>0</v>
      </c>
    </row>
    <row r="483" spans="8:16" x14ac:dyDescent="0.25">
      <c r="H483" s="15">
        <f t="shared" si="56"/>
        <v>0.02</v>
      </c>
      <c r="I483" s="16">
        <f t="shared" si="57"/>
        <v>0</v>
      </c>
      <c r="J483" s="16">
        <f t="shared" si="58"/>
        <v>0</v>
      </c>
      <c r="K483" s="17">
        <f t="shared" si="59"/>
        <v>0</v>
      </c>
      <c r="L483" s="17">
        <f t="shared" si="60"/>
        <v>0</v>
      </c>
      <c r="N483" s="17">
        <f t="shared" si="61"/>
        <v>0</v>
      </c>
      <c r="O483" s="17">
        <f t="shared" si="62"/>
        <v>0</v>
      </c>
      <c r="P483" s="17">
        <f t="shared" si="63"/>
        <v>0</v>
      </c>
    </row>
    <row r="484" spans="8:16" x14ac:dyDescent="0.25">
      <c r="H484" s="15">
        <f t="shared" si="56"/>
        <v>0.02</v>
      </c>
      <c r="I484" s="16">
        <f t="shared" si="57"/>
        <v>0</v>
      </c>
      <c r="J484" s="16">
        <f t="shared" si="58"/>
        <v>0</v>
      </c>
      <c r="K484" s="17">
        <f t="shared" si="59"/>
        <v>0</v>
      </c>
      <c r="L484" s="17">
        <f t="shared" si="60"/>
        <v>0</v>
      </c>
      <c r="N484" s="17">
        <f t="shared" si="61"/>
        <v>0</v>
      </c>
      <c r="O484" s="17">
        <f t="shared" si="62"/>
        <v>0</v>
      </c>
      <c r="P484" s="17">
        <f t="shared" si="63"/>
        <v>0</v>
      </c>
    </row>
    <row r="485" spans="8:16" x14ac:dyDescent="0.25">
      <c r="H485" s="15">
        <f t="shared" si="56"/>
        <v>0.02</v>
      </c>
      <c r="I485" s="16">
        <f t="shared" si="57"/>
        <v>0</v>
      </c>
      <c r="J485" s="16">
        <f t="shared" si="58"/>
        <v>0</v>
      </c>
      <c r="K485" s="17">
        <f t="shared" si="59"/>
        <v>0</v>
      </c>
      <c r="L485" s="17">
        <f t="shared" si="60"/>
        <v>0</v>
      </c>
      <c r="N485" s="17">
        <f t="shared" si="61"/>
        <v>0</v>
      </c>
      <c r="O485" s="17">
        <f t="shared" si="62"/>
        <v>0</v>
      </c>
      <c r="P485" s="17">
        <f t="shared" si="63"/>
        <v>0</v>
      </c>
    </row>
    <row r="486" spans="8:16" x14ac:dyDescent="0.25">
      <c r="H486" s="15">
        <f t="shared" si="56"/>
        <v>0.02</v>
      </c>
      <c r="I486" s="16">
        <f t="shared" si="57"/>
        <v>0</v>
      </c>
      <c r="J486" s="16">
        <f t="shared" si="58"/>
        <v>0</v>
      </c>
      <c r="K486" s="17">
        <f t="shared" si="59"/>
        <v>0</v>
      </c>
      <c r="L486" s="17">
        <f t="shared" si="60"/>
        <v>0</v>
      </c>
      <c r="N486" s="17">
        <f t="shared" si="61"/>
        <v>0</v>
      </c>
      <c r="O486" s="17">
        <f t="shared" si="62"/>
        <v>0</v>
      </c>
      <c r="P486" s="17">
        <f t="shared" si="63"/>
        <v>0</v>
      </c>
    </row>
    <row r="487" spans="8:16" x14ac:dyDescent="0.25">
      <c r="H487" s="15">
        <f t="shared" si="56"/>
        <v>0.02</v>
      </c>
      <c r="I487" s="16">
        <f t="shared" si="57"/>
        <v>0</v>
      </c>
      <c r="J487" s="16">
        <f t="shared" si="58"/>
        <v>0</v>
      </c>
      <c r="K487" s="17">
        <f t="shared" si="59"/>
        <v>0</v>
      </c>
      <c r="L487" s="17">
        <f t="shared" si="60"/>
        <v>0</v>
      </c>
      <c r="N487" s="17">
        <f t="shared" si="61"/>
        <v>0</v>
      </c>
      <c r="O487" s="17">
        <f t="shared" si="62"/>
        <v>0</v>
      </c>
      <c r="P487" s="17">
        <f t="shared" si="63"/>
        <v>0</v>
      </c>
    </row>
    <row r="488" spans="8:16" x14ac:dyDescent="0.25">
      <c r="H488" s="15">
        <f t="shared" si="56"/>
        <v>0.02</v>
      </c>
      <c r="I488" s="16">
        <f t="shared" si="57"/>
        <v>0</v>
      </c>
      <c r="J488" s="16">
        <f t="shared" si="58"/>
        <v>0</v>
      </c>
      <c r="K488" s="17">
        <f t="shared" si="59"/>
        <v>0</v>
      </c>
      <c r="L488" s="17">
        <f t="shared" si="60"/>
        <v>0</v>
      </c>
      <c r="N488" s="17">
        <f t="shared" si="61"/>
        <v>0</v>
      </c>
      <c r="O488" s="17">
        <f t="shared" si="62"/>
        <v>0</v>
      </c>
      <c r="P488" s="17">
        <f t="shared" si="63"/>
        <v>0</v>
      </c>
    </row>
    <row r="489" spans="8:16" x14ac:dyDescent="0.25">
      <c r="H489" s="15">
        <f t="shared" si="56"/>
        <v>0.02</v>
      </c>
      <c r="I489" s="16">
        <f t="shared" si="57"/>
        <v>0</v>
      </c>
      <c r="J489" s="16">
        <f t="shared" si="58"/>
        <v>0</v>
      </c>
      <c r="K489" s="17">
        <f t="shared" si="59"/>
        <v>0</v>
      </c>
      <c r="L489" s="17">
        <f t="shared" si="60"/>
        <v>0</v>
      </c>
      <c r="N489" s="17">
        <f t="shared" si="61"/>
        <v>0</v>
      </c>
      <c r="O489" s="17">
        <f t="shared" si="62"/>
        <v>0</v>
      </c>
      <c r="P489" s="17">
        <f t="shared" si="63"/>
        <v>0</v>
      </c>
    </row>
    <row r="490" spans="8:16" x14ac:dyDescent="0.25">
      <c r="H490" s="15">
        <f t="shared" si="56"/>
        <v>0.02</v>
      </c>
      <c r="I490" s="16">
        <f t="shared" si="57"/>
        <v>0</v>
      </c>
      <c r="J490" s="16">
        <f t="shared" si="58"/>
        <v>0</v>
      </c>
      <c r="K490" s="17">
        <f t="shared" si="59"/>
        <v>0</v>
      </c>
      <c r="L490" s="17">
        <f t="shared" si="60"/>
        <v>0</v>
      </c>
      <c r="N490" s="17">
        <f t="shared" si="61"/>
        <v>0</v>
      </c>
      <c r="O490" s="17">
        <f t="shared" si="62"/>
        <v>0</v>
      </c>
      <c r="P490" s="17">
        <f t="shared" si="63"/>
        <v>0</v>
      </c>
    </row>
    <row r="491" spans="8:16" x14ac:dyDescent="0.25">
      <c r="H491" s="15">
        <f t="shared" si="56"/>
        <v>0.02</v>
      </c>
      <c r="I491" s="16">
        <f t="shared" si="57"/>
        <v>0</v>
      </c>
      <c r="J491" s="16">
        <f t="shared" si="58"/>
        <v>0</v>
      </c>
      <c r="K491" s="17">
        <f t="shared" si="59"/>
        <v>0</v>
      </c>
      <c r="L491" s="17">
        <f t="shared" si="60"/>
        <v>0</v>
      </c>
      <c r="N491" s="17">
        <f t="shared" si="61"/>
        <v>0</v>
      </c>
      <c r="O491" s="17">
        <f t="shared" si="62"/>
        <v>0</v>
      </c>
      <c r="P491" s="17">
        <f t="shared" si="63"/>
        <v>0</v>
      </c>
    </row>
    <row r="492" spans="8:16" x14ac:dyDescent="0.25">
      <c r="H492" s="15">
        <f t="shared" si="56"/>
        <v>0.02</v>
      </c>
      <c r="I492" s="16">
        <f t="shared" si="57"/>
        <v>0</v>
      </c>
      <c r="J492" s="16">
        <f t="shared" si="58"/>
        <v>0</v>
      </c>
      <c r="K492" s="17">
        <f t="shared" si="59"/>
        <v>0</v>
      </c>
      <c r="L492" s="17">
        <f t="shared" si="60"/>
        <v>0</v>
      </c>
      <c r="N492" s="17">
        <f t="shared" si="61"/>
        <v>0</v>
      </c>
      <c r="O492" s="17">
        <f t="shared" si="62"/>
        <v>0</v>
      </c>
      <c r="P492" s="17">
        <f t="shared" si="63"/>
        <v>0</v>
      </c>
    </row>
    <row r="493" spans="8:16" x14ac:dyDescent="0.25">
      <c r="H493" s="15">
        <f t="shared" si="56"/>
        <v>0.02</v>
      </c>
      <c r="I493" s="16">
        <f t="shared" si="57"/>
        <v>0</v>
      </c>
      <c r="J493" s="16">
        <f t="shared" si="58"/>
        <v>0</v>
      </c>
      <c r="K493" s="17">
        <f t="shared" si="59"/>
        <v>0</v>
      </c>
      <c r="L493" s="17">
        <f t="shared" si="60"/>
        <v>0</v>
      </c>
      <c r="N493" s="17">
        <f t="shared" si="61"/>
        <v>0</v>
      </c>
      <c r="O493" s="17">
        <f t="shared" si="62"/>
        <v>0</v>
      </c>
      <c r="P493" s="17">
        <f t="shared" si="63"/>
        <v>0</v>
      </c>
    </row>
    <row r="494" spans="8:16" x14ac:dyDescent="0.25">
      <c r="H494" s="15">
        <f t="shared" si="56"/>
        <v>0.02</v>
      </c>
      <c r="I494" s="16">
        <f t="shared" si="57"/>
        <v>0</v>
      </c>
      <c r="J494" s="16">
        <f t="shared" si="58"/>
        <v>0</v>
      </c>
      <c r="K494" s="17">
        <f t="shared" si="59"/>
        <v>0</v>
      </c>
      <c r="L494" s="17">
        <f t="shared" si="60"/>
        <v>0</v>
      </c>
      <c r="N494" s="17">
        <f t="shared" si="61"/>
        <v>0</v>
      </c>
      <c r="O494" s="17">
        <f t="shared" si="62"/>
        <v>0</v>
      </c>
      <c r="P494" s="17">
        <f t="shared" si="63"/>
        <v>0</v>
      </c>
    </row>
    <row r="495" spans="8:16" x14ac:dyDescent="0.25">
      <c r="H495" s="15">
        <f t="shared" si="56"/>
        <v>0.02</v>
      </c>
      <c r="I495" s="16">
        <f t="shared" si="57"/>
        <v>0</v>
      </c>
      <c r="J495" s="16">
        <f t="shared" si="58"/>
        <v>0</v>
      </c>
      <c r="K495" s="17">
        <f t="shared" si="59"/>
        <v>0</v>
      </c>
      <c r="L495" s="17">
        <f t="shared" si="60"/>
        <v>0</v>
      </c>
      <c r="N495" s="17">
        <f t="shared" si="61"/>
        <v>0</v>
      </c>
      <c r="O495" s="17">
        <f t="shared" si="62"/>
        <v>0</v>
      </c>
      <c r="P495" s="17">
        <f t="shared" si="63"/>
        <v>0</v>
      </c>
    </row>
    <row r="496" spans="8:16" x14ac:dyDescent="0.25">
      <c r="H496" s="15">
        <f t="shared" si="56"/>
        <v>0.02</v>
      </c>
      <c r="I496" s="16">
        <f t="shared" si="57"/>
        <v>0</v>
      </c>
      <c r="J496" s="16">
        <f t="shared" si="58"/>
        <v>0</v>
      </c>
      <c r="K496" s="17">
        <f t="shared" si="59"/>
        <v>0</v>
      </c>
      <c r="L496" s="17">
        <f t="shared" si="60"/>
        <v>0</v>
      </c>
      <c r="N496" s="17">
        <f t="shared" si="61"/>
        <v>0</v>
      </c>
      <c r="O496" s="17">
        <f t="shared" si="62"/>
        <v>0</v>
      </c>
      <c r="P496" s="17">
        <f t="shared" si="63"/>
        <v>0</v>
      </c>
    </row>
    <row r="497" spans="8:16" x14ac:dyDescent="0.25">
      <c r="H497" s="15">
        <f t="shared" si="56"/>
        <v>0.02</v>
      </c>
      <c r="I497" s="16">
        <f t="shared" si="57"/>
        <v>0</v>
      </c>
      <c r="J497" s="16">
        <f t="shared" si="58"/>
        <v>0</v>
      </c>
      <c r="K497" s="17">
        <f t="shared" si="59"/>
        <v>0</v>
      </c>
      <c r="L497" s="17">
        <f t="shared" si="60"/>
        <v>0</v>
      </c>
      <c r="N497" s="17">
        <f t="shared" si="61"/>
        <v>0</v>
      </c>
      <c r="O497" s="17">
        <f t="shared" si="62"/>
        <v>0</v>
      </c>
      <c r="P497" s="17">
        <f t="shared" si="63"/>
        <v>0</v>
      </c>
    </row>
    <row r="498" spans="8:16" x14ac:dyDescent="0.25">
      <c r="H498" s="15">
        <f t="shared" si="56"/>
        <v>0.02</v>
      </c>
      <c r="I498" s="16">
        <f t="shared" si="57"/>
        <v>0</v>
      </c>
      <c r="J498" s="16">
        <f t="shared" si="58"/>
        <v>0</v>
      </c>
      <c r="K498" s="17">
        <f t="shared" si="59"/>
        <v>0</v>
      </c>
      <c r="L498" s="17">
        <f t="shared" si="60"/>
        <v>0</v>
      </c>
      <c r="N498" s="17">
        <f t="shared" si="61"/>
        <v>0</v>
      </c>
      <c r="O498" s="17">
        <f t="shared" si="62"/>
        <v>0</v>
      </c>
      <c r="P498" s="17">
        <f t="shared" si="63"/>
        <v>0</v>
      </c>
    </row>
    <row r="499" spans="8:16" x14ac:dyDescent="0.25">
      <c r="H499" s="15">
        <f t="shared" si="56"/>
        <v>0.02</v>
      </c>
      <c r="I499" s="16">
        <f t="shared" si="57"/>
        <v>0</v>
      </c>
      <c r="J499" s="16">
        <f t="shared" si="58"/>
        <v>0</v>
      </c>
      <c r="K499" s="17">
        <f t="shared" si="59"/>
        <v>0</v>
      </c>
      <c r="L499" s="17">
        <f t="shared" si="60"/>
        <v>0</v>
      </c>
      <c r="N499" s="17">
        <f t="shared" si="61"/>
        <v>0</v>
      </c>
      <c r="O499" s="17">
        <f t="shared" si="62"/>
        <v>0</v>
      </c>
      <c r="P499" s="17">
        <f t="shared" si="63"/>
        <v>0</v>
      </c>
    </row>
    <row r="500" spans="8:16" x14ac:dyDescent="0.25">
      <c r="H500" s="15">
        <f t="shared" si="56"/>
        <v>0.02</v>
      </c>
      <c r="I500" s="16">
        <f t="shared" si="57"/>
        <v>0</v>
      </c>
      <c r="J500" s="16">
        <f t="shared" si="58"/>
        <v>0</v>
      </c>
      <c r="K500" s="17">
        <f t="shared" si="59"/>
        <v>0</v>
      </c>
      <c r="L500" s="17">
        <f t="shared" si="60"/>
        <v>0</v>
      </c>
      <c r="N500" s="17">
        <f t="shared" si="61"/>
        <v>0</v>
      </c>
      <c r="O500" s="17">
        <f t="shared" si="62"/>
        <v>0</v>
      </c>
      <c r="P500" s="17">
        <f t="shared" si="63"/>
        <v>0</v>
      </c>
    </row>
    <row r="501" spans="8:16" x14ac:dyDescent="0.25">
      <c r="H501" s="15">
        <f t="shared" si="56"/>
        <v>0.02</v>
      </c>
      <c r="I501" s="16">
        <f t="shared" si="57"/>
        <v>0</v>
      </c>
      <c r="J501" s="16">
        <f t="shared" si="58"/>
        <v>0</v>
      </c>
      <c r="K501" s="17">
        <f t="shared" si="59"/>
        <v>0</v>
      </c>
      <c r="L501" s="17">
        <f t="shared" si="60"/>
        <v>0</v>
      </c>
      <c r="N501" s="17">
        <f t="shared" si="61"/>
        <v>0</v>
      </c>
      <c r="O501" s="17">
        <f t="shared" si="62"/>
        <v>0</v>
      </c>
      <c r="P501" s="17">
        <f t="shared" si="63"/>
        <v>0</v>
      </c>
    </row>
    <row r="502" spans="8:16" x14ac:dyDescent="0.25">
      <c r="H502" s="15">
        <f t="shared" si="56"/>
        <v>0.02</v>
      </c>
      <c r="I502" s="16">
        <f t="shared" si="57"/>
        <v>0</v>
      </c>
      <c r="J502" s="16">
        <f t="shared" si="58"/>
        <v>0</v>
      </c>
      <c r="K502" s="17">
        <f t="shared" si="59"/>
        <v>0</v>
      </c>
      <c r="L502" s="17">
        <f t="shared" si="60"/>
        <v>0</v>
      </c>
      <c r="N502" s="17">
        <f t="shared" si="61"/>
        <v>0</v>
      </c>
      <c r="O502" s="17">
        <f t="shared" si="62"/>
        <v>0</v>
      </c>
      <c r="P502" s="17">
        <f t="shared" si="63"/>
        <v>0</v>
      </c>
    </row>
    <row r="503" spans="8:16" x14ac:dyDescent="0.25">
      <c r="H503" s="15">
        <f t="shared" si="56"/>
        <v>0.02</v>
      </c>
      <c r="I503" s="16">
        <f t="shared" si="57"/>
        <v>0</v>
      </c>
      <c r="J503" s="16">
        <f t="shared" si="58"/>
        <v>0</v>
      </c>
      <c r="K503" s="17">
        <f t="shared" si="59"/>
        <v>0</v>
      </c>
      <c r="L503" s="17">
        <f t="shared" si="60"/>
        <v>0</v>
      </c>
      <c r="N503" s="17">
        <f t="shared" si="61"/>
        <v>0</v>
      </c>
      <c r="O503" s="17">
        <f t="shared" si="62"/>
        <v>0</v>
      </c>
      <c r="P503" s="17">
        <f t="shared" si="63"/>
        <v>0</v>
      </c>
    </row>
    <row r="504" spans="8:16" x14ac:dyDescent="0.25">
      <c r="H504" s="15">
        <f t="shared" si="56"/>
        <v>0.02</v>
      </c>
      <c r="I504" s="16">
        <f t="shared" si="57"/>
        <v>0</v>
      </c>
      <c r="J504" s="16">
        <f t="shared" si="58"/>
        <v>0</v>
      </c>
      <c r="K504" s="17">
        <f t="shared" si="59"/>
        <v>0</v>
      </c>
      <c r="L504" s="17">
        <f t="shared" si="60"/>
        <v>0</v>
      </c>
      <c r="N504" s="17">
        <f t="shared" si="61"/>
        <v>0</v>
      </c>
      <c r="O504" s="17">
        <f t="shared" si="62"/>
        <v>0</v>
      </c>
      <c r="P504" s="17">
        <f t="shared" si="63"/>
        <v>0</v>
      </c>
    </row>
    <row r="505" spans="8:16" x14ac:dyDescent="0.25">
      <c r="H505" s="15">
        <f t="shared" si="56"/>
        <v>0.02</v>
      </c>
      <c r="I505" s="16">
        <f t="shared" si="57"/>
        <v>0</v>
      </c>
      <c r="J505" s="16">
        <f t="shared" si="58"/>
        <v>0</v>
      </c>
      <c r="K505" s="17">
        <f t="shared" si="59"/>
        <v>0</v>
      </c>
      <c r="L505" s="17">
        <f t="shared" si="60"/>
        <v>0</v>
      </c>
      <c r="N505" s="17">
        <f t="shared" si="61"/>
        <v>0</v>
      </c>
      <c r="O505" s="17">
        <f t="shared" si="62"/>
        <v>0</v>
      </c>
      <c r="P505" s="17">
        <f t="shared" si="63"/>
        <v>0</v>
      </c>
    </row>
    <row r="506" spans="8:16" x14ac:dyDescent="0.25">
      <c r="H506" s="15">
        <f t="shared" si="56"/>
        <v>0.02</v>
      </c>
      <c r="I506" s="16">
        <f t="shared" si="57"/>
        <v>0</v>
      </c>
      <c r="J506" s="16">
        <f t="shared" si="58"/>
        <v>0</v>
      </c>
      <c r="K506" s="17">
        <f t="shared" si="59"/>
        <v>0</v>
      </c>
      <c r="L506" s="17">
        <f t="shared" si="60"/>
        <v>0</v>
      </c>
      <c r="N506" s="17">
        <f t="shared" si="61"/>
        <v>0</v>
      </c>
      <c r="O506" s="17">
        <f t="shared" si="62"/>
        <v>0</v>
      </c>
      <c r="P506" s="17">
        <f t="shared" si="63"/>
        <v>0</v>
      </c>
    </row>
    <row r="507" spans="8:16" x14ac:dyDescent="0.25">
      <c r="H507" s="15">
        <f t="shared" si="56"/>
        <v>0.02</v>
      </c>
      <c r="I507" s="16">
        <f t="shared" si="57"/>
        <v>0</v>
      </c>
      <c r="J507" s="16">
        <f t="shared" si="58"/>
        <v>0</v>
      </c>
      <c r="K507" s="17">
        <f t="shared" si="59"/>
        <v>0</v>
      </c>
      <c r="L507" s="17">
        <f t="shared" si="60"/>
        <v>0</v>
      </c>
      <c r="N507" s="17">
        <f t="shared" si="61"/>
        <v>0</v>
      </c>
      <c r="O507" s="17">
        <f t="shared" si="62"/>
        <v>0</v>
      </c>
      <c r="P507" s="17">
        <f t="shared" si="63"/>
        <v>0</v>
      </c>
    </row>
    <row r="508" spans="8:16" x14ac:dyDescent="0.25">
      <c r="H508" s="15">
        <f t="shared" si="56"/>
        <v>0.02</v>
      </c>
      <c r="I508" s="16">
        <f t="shared" si="57"/>
        <v>0</v>
      </c>
      <c r="J508" s="16">
        <f t="shared" si="58"/>
        <v>0</v>
      </c>
      <c r="K508" s="17">
        <f t="shared" si="59"/>
        <v>0</v>
      </c>
      <c r="L508" s="17">
        <f t="shared" si="60"/>
        <v>0</v>
      </c>
      <c r="N508" s="17">
        <f t="shared" si="61"/>
        <v>0</v>
      </c>
      <c r="O508" s="17">
        <f t="shared" si="62"/>
        <v>0</v>
      </c>
      <c r="P508" s="17">
        <f t="shared" si="63"/>
        <v>0</v>
      </c>
    </row>
    <row r="509" spans="8:16" x14ac:dyDescent="0.25">
      <c r="H509" s="15">
        <f t="shared" si="56"/>
        <v>0.02</v>
      </c>
      <c r="I509" s="16">
        <f t="shared" si="57"/>
        <v>0</v>
      </c>
      <c r="J509" s="16">
        <f t="shared" si="58"/>
        <v>0</v>
      </c>
      <c r="K509" s="17">
        <f t="shared" si="59"/>
        <v>0</v>
      </c>
      <c r="L509" s="17">
        <f t="shared" si="60"/>
        <v>0</v>
      </c>
      <c r="N509" s="17">
        <f t="shared" si="61"/>
        <v>0</v>
      </c>
      <c r="O509" s="17">
        <f t="shared" si="62"/>
        <v>0</v>
      </c>
      <c r="P509" s="17">
        <f t="shared" si="63"/>
        <v>0</v>
      </c>
    </row>
    <row r="510" spans="8:16" x14ac:dyDescent="0.25">
      <c r="H510" s="15">
        <f t="shared" si="56"/>
        <v>0.02</v>
      </c>
      <c r="I510" s="16">
        <f t="shared" si="57"/>
        <v>0</v>
      </c>
      <c r="J510" s="16">
        <f t="shared" si="58"/>
        <v>0</v>
      </c>
      <c r="K510" s="17">
        <f t="shared" si="59"/>
        <v>0</v>
      </c>
      <c r="L510" s="17">
        <f t="shared" si="60"/>
        <v>0</v>
      </c>
      <c r="N510" s="17">
        <f t="shared" si="61"/>
        <v>0</v>
      </c>
      <c r="O510" s="17">
        <f t="shared" si="62"/>
        <v>0</v>
      </c>
      <c r="P510" s="17">
        <f t="shared" si="63"/>
        <v>0</v>
      </c>
    </row>
    <row r="511" spans="8:16" x14ac:dyDescent="0.25">
      <c r="H511" s="15">
        <f t="shared" si="56"/>
        <v>0.02</v>
      </c>
      <c r="I511" s="16">
        <f t="shared" si="57"/>
        <v>0</v>
      </c>
      <c r="J511" s="16">
        <f t="shared" si="58"/>
        <v>0</v>
      </c>
      <c r="K511" s="17">
        <f t="shared" si="59"/>
        <v>0</v>
      </c>
      <c r="L511" s="17">
        <f t="shared" si="60"/>
        <v>0</v>
      </c>
      <c r="N511" s="17">
        <f t="shared" si="61"/>
        <v>0</v>
      </c>
      <c r="O511" s="17">
        <f t="shared" si="62"/>
        <v>0</v>
      </c>
      <c r="P511" s="17">
        <f t="shared" si="63"/>
        <v>0</v>
      </c>
    </row>
    <row r="512" spans="8:16" x14ac:dyDescent="0.25">
      <c r="H512" s="15">
        <f t="shared" si="56"/>
        <v>0.02</v>
      </c>
      <c r="I512" s="16">
        <f t="shared" si="57"/>
        <v>0</v>
      </c>
      <c r="J512" s="16">
        <f t="shared" si="58"/>
        <v>0</v>
      </c>
      <c r="K512" s="17">
        <f t="shared" si="59"/>
        <v>0</v>
      </c>
      <c r="L512" s="17">
        <f t="shared" si="60"/>
        <v>0</v>
      </c>
      <c r="N512" s="17">
        <f t="shared" si="61"/>
        <v>0</v>
      </c>
      <c r="O512" s="17">
        <f t="shared" si="62"/>
        <v>0</v>
      </c>
      <c r="P512" s="17">
        <f t="shared" si="63"/>
        <v>0</v>
      </c>
    </row>
    <row r="513" spans="8:16" x14ac:dyDescent="0.25">
      <c r="H513" s="15">
        <f t="shared" si="56"/>
        <v>0.02</v>
      </c>
      <c r="I513" s="16">
        <f t="shared" si="57"/>
        <v>0</v>
      </c>
      <c r="J513" s="16">
        <f t="shared" si="58"/>
        <v>0</v>
      </c>
      <c r="K513" s="17">
        <f t="shared" si="59"/>
        <v>0</v>
      </c>
      <c r="L513" s="17">
        <f t="shared" si="60"/>
        <v>0</v>
      </c>
      <c r="N513" s="17">
        <f t="shared" si="61"/>
        <v>0</v>
      </c>
      <c r="O513" s="17">
        <f t="shared" si="62"/>
        <v>0</v>
      </c>
      <c r="P513" s="17">
        <f t="shared" si="63"/>
        <v>0</v>
      </c>
    </row>
    <row r="514" spans="8:16" x14ac:dyDescent="0.25">
      <c r="H514" s="15">
        <f t="shared" ref="H514:H577" si="64">Comision</f>
        <v>0.02</v>
      </c>
      <c r="I514" s="16">
        <f t="shared" ref="I514:I577" si="65">IF(D514="Freebet SNR",E514*(F514-1),E514*F514)/(G514-H514)</f>
        <v>0</v>
      </c>
      <c r="J514" s="16">
        <f t="shared" ref="J514:J577" si="66">I514*(G514-1)</f>
        <v>0</v>
      </c>
      <c r="K514" s="17">
        <f t="shared" ref="K514:K577" si="67">IF(D514="Freebet SR",E514*F514,E514*(F514-1))-J514</f>
        <v>0</v>
      </c>
      <c r="L514" s="17">
        <f t="shared" ref="L514:L577" si="68">I514*(1-H514)-IF(OR(D514="Freebet SNR",D514="Freebet SR"),0,E514)</f>
        <v>0</v>
      </c>
      <c r="N514" s="17">
        <f t="shared" ref="N514:N577" si="69">IF(M514="Back",K514+J514,IF(M514="Lay",L514-I514*(1-H514),0))</f>
        <v>0</v>
      </c>
      <c r="O514" s="17">
        <f t="shared" ref="O514:O577" si="70">IF(M514="Back",-J514,IF(M514="Lay",I514*(1-H514),0))</f>
        <v>0</v>
      </c>
      <c r="P514" s="17">
        <f t="shared" ref="P514:P577" si="71">N514+O514</f>
        <v>0</v>
      </c>
    </row>
    <row r="515" spans="8:16" x14ac:dyDescent="0.25">
      <c r="H515" s="15">
        <f t="shared" si="64"/>
        <v>0.02</v>
      </c>
      <c r="I515" s="16">
        <f t="shared" si="65"/>
        <v>0</v>
      </c>
      <c r="J515" s="16">
        <f t="shared" si="66"/>
        <v>0</v>
      </c>
      <c r="K515" s="17">
        <f t="shared" si="67"/>
        <v>0</v>
      </c>
      <c r="L515" s="17">
        <f t="shared" si="68"/>
        <v>0</v>
      </c>
      <c r="N515" s="17">
        <f t="shared" si="69"/>
        <v>0</v>
      </c>
      <c r="O515" s="17">
        <f t="shared" si="70"/>
        <v>0</v>
      </c>
      <c r="P515" s="17">
        <f t="shared" si="71"/>
        <v>0</v>
      </c>
    </row>
    <row r="516" spans="8:16" x14ac:dyDescent="0.25">
      <c r="H516" s="15">
        <f t="shared" si="64"/>
        <v>0.02</v>
      </c>
      <c r="I516" s="16">
        <f t="shared" si="65"/>
        <v>0</v>
      </c>
      <c r="J516" s="16">
        <f t="shared" si="66"/>
        <v>0</v>
      </c>
      <c r="K516" s="17">
        <f t="shared" si="67"/>
        <v>0</v>
      </c>
      <c r="L516" s="17">
        <f t="shared" si="68"/>
        <v>0</v>
      </c>
      <c r="N516" s="17">
        <f t="shared" si="69"/>
        <v>0</v>
      </c>
      <c r="O516" s="17">
        <f t="shared" si="70"/>
        <v>0</v>
      </c>
      <c r="P516" s="17">
        <f t="shared" si="71"/>
        <v>0</v>
      </c>
    </row>
    <row r="517" spans="8:16" x14ac:dyDescent="0.25">
      <c r="H517" s="15">
        <f t="shared" si="64"/>
        <v>0.02</v>
      </c>
      <c r="I517" s="16">
        <f t="shared" si="65"/>
        <v>0</v>
      </c>
      <c r="J517" s="16">
        <f t="shared" si="66"/>
        <v>0</v>
      </c>
      <c r="K517" s="17">
        <f t="shared" si="67"/>
        <v>0</v>
      </c>
      <c r="L517" s="17">
        <f t="shared" si="68"/>
        <v>0</v>
      </c>
      <c r="N517" s="17">
        <f t="shared" si="69"/>
        <v>0</v>
      </c>
      <c r="O517" s="17">
        <f t="shared" si="70"/>
        <v>0</v>
      </c>
      <c r="P517" s="17">
        <f t="shared" si="71"/>
        <v>0</v>
      </c>
    </row>
    <row r="518" spans="8:16" x14ac:dyDescent="0.25">
      <c r="H518" s="15">
        <f t="shared" si="64"/>
        <v>0.02</v>
      </c>
      <c r="I518" s="16">
        <f t="shared" si="65"/>
        <v>0</v>
      </c>
      <c r="J518" s="16">
        <f t="shared" si="66"/>
        <v>0</v>
      </c>
      <c r="K518" s="17">
        <f t="shared" si="67"/>
        <v>0</v>
      </c>
      <c r="L518" s="17">
        <f t="shared" si="68"/>
        <v>0</v>
      </c>
      <c r="N518" s="17">
        <f t="shared" si="69"/>
        <v>0</v>
      </c>
      <c r="O518" s="17">
        <f t="shared" si="70"/>
        <v>0</v>
      </c>
      <c r="P518" s="17">
        <f t="shared" si="71"/>
        <v>0</v>
      </c>
    </row>
    <row r="519" spans="8:16" x14ac:dyDescent="0.25">
      <c r="H519" s="15">
        <f t="shared" si="64"/>
        <v>0.02</v>
      </c>
      <c r="I519" s="16">
        <f t="shared" si="65"/>
        <v>0</v>
      </c>
      <c r="J519" s="16">
        <f t="shared" si="66"/>
        <v>0</v>
      </c>
      <c r="K519" s="17">
        <f t="shared" si="67"/>
        <v>0</v>
      </c>
      <c r="L519" s="17">
        <f t="shared" si="68"/>
        <v>0</v>
      </c>
      <c r="N519" s="17">
        <f t="shared" si="69"/>
        <v>0</v>
      </c>
      <c r="O519" s="17">
        <f t="shared" si="70"/>
        <v>0</v>
      </c>
      <c r="P519" s="17">
        <f t="shared" si="71"/>
        <v>0</v>
      </c>
    </row>
    <row r="520" spans="8:16" x14ac:dyDescent="0.25">
      <c r="H520" s="15">
        <f t="shared" si="64"/>
        <v>0.02</v>
      </c>
      <c r="I520" s="16">
        <f t="shared" si="65"/>
        <v>0</v>
      </c>
      <c r="J520" s="16">
        <f t="shared" si="66"/>
        <v>0</v>
      </c>
      <c r="K520" s="17">
        <f t="shared" si="67"/>
        <v>0</v>
      </c>
      <c r="L520" s="17">
        <f t="shared" si="68"/>
        <v>0</v>
      </c>
      <c r="N520" s="17">
        <f t="shared" si="69"/>
        <v>0</v>
      </c>
      <c r="O520" s="17">
        <f t="shared" si="70"/>
        <v>0</v>
      </c>
      <c r="P520" s="17">
        <f t="shared" si="71"/>
        <v>0</v>
      </c>
    </row>
    <row r="521" spans="8:16" x14ac:dyDescent="0.25">
      <c r="H521" s="15">
        <f t="shared" si="64"/>
        <v>0.02</v>
      </c>
      <c r="I521" s="16">
        <f t="shared" si="65"/>
        <v>0</v>
      </c>
      <c r="J521" s="16">
        <f t="shared" si="66"/>
        <v>0</v>
      </c>
      <c r="K521" s="17">
        <f t="shared" si="67"/>
        <v>0</v>
      </c>
      <c r="L521" s="17">
        <f t="shared" si="68"/>
        <v>0</v>
      </c>
      <c r="N521" s="17">
        <f t="shared" si="69"/>
        <v>0</v>
      </c>
      <c r="O521" s="17">
        <f t="shared" si="70"/>
        <v>0</v>
      </c>
      <c r="P521" s="17">
        <f t="shared" si="71"/>
        <v>0</v>
      </c>
    </row>
    <row r="522" spans="8:16" x14ac:dyDescent="0.25">
      <c r="H522" s="15">
        <f t="shared" si="64"/>
        <v>0.02</v>
      </c>
      <c r="I522" s="16">
        <f t="shared" si="65"/>
        <v>0</v>
      </c>
      <c r="J522" s="16">
        <f t="shared" si="66"/>
        <v>0</v>
      </c>
      <c r="K522" s="17">
        <f t="shared" si="67"/>
        <v>0</v>
      </c>
      <c r="L522" s="17">
        <f t="shared" si="68"/>
        <v>0</v>
      </c>
      <c r="N522" s="17">
        <f t="shared" si="69"/>
        <v>0</v>
      </c>
      <c r="O522" s="17">
        <f t="shared" si="70"/>
        <v>0</v>
      </c>
      <c r="P522" s="17">
        <f t="shared" si="71"/>
        <v>0</v>
      </c>
    </row>
    <row r="523" spans="8:16" x14ac:dyDescent="0.25">
      <c r="H523" s="15">
        <f t="shared" si="64"/>
        <v>0.02</v>
      </c>
      <c r="I523" s="16">
        <f t="shared" si="65"/>
        <v>0</v>
      </c>
      <c r="J523" s="16">
        <f t="shared" si="66"/>
        <v>0</v>
      </c>
      <c r="K523" s="17">
        <f t="shared" si="67"/>
        <v>0</v>
      </c>
      <c r="L523" s="17">
        <f t="shared" si="68"/>
        <v>0</v>
      </c>
      <c r="N523" s="17">
        <f t="shared" si="69"/>
        <v>0</v>
      </c>
      <c r="O523" s="17">
        <f t="shared" si="70"/>
        <v>0</v>
      </c>
      <c r="P523" s="17">
        <f t="shared" si="71"/>
        <v>0</v>
      </c>
    </row>
    <row r="524" spans="8:16" x14ac:dyDescent="0.25">
      <c r="H524" s="15">
        <f t="shared" si="64"/>
        <v>0.02</v>
      </c>
      <c r="I524" s="16">
        <f t="shared" si="65"/>
        <v>0</v>
      </c>
      <c r="J524" s="16">
        <f t="shared" si="66"/>
        <v>0</v>
      </c>
      <c r="K524" s="17">
        <f t="shared" si="67"/>
        <v>0</v>
      </c>
      <c r="L524" s="17">
        <f t="shared" si="68"/>
        <v>0</v>
      </c>
      <c r="N524" s="17">
        <f t="shared" si="69"/>
        <v>0</v>
      </c>
      <c r="O524" s="17">
        <f t="shared" si="70"/>
        <v>0</v>
      </c>
      <c r="P524" s="17">
        <f t="shared" si="71"/>
        <v>0</v>
      </c>
    </row>
    <row r="525" spans="8:16" x14ac:dyDescent="0.25">
      <c r="H525" s="15">
        <f t="shared" si="64"/>
        <v>0.02</v>
      </c>
      <c r="I525" s="16">
        <f t="shared" si="65"/>
        <v>0</v>
      </c>
      <c r="J525" s="16">
        <f t="shared" si="66"/>
        <v>0</v>
      </c>
      <c r="K525" s="17">
        <f t="shared" si="67"/>
        <v>0</v>
      </c>
      <c r="L525" s="17">
        <f t="shared" si="68"/>
        <v>0</v>
      </c>
      <c r="N525" s="17">
        <f t="shared" si="69"/>
        <v>0</v>
      </c>
      <c r="O525" s="17">
        <f t="shared" si="70"/>
        <v>0</v>
      </c>
      <c r="P525" s="17">
        <f t="shared" si="71"/>
        <v>0</v>
      </c>
    </row>
    <row r="526" spans="8:16" x14ac:dyDescent="0.25">
      <c r="H526" s="15">
        <f t="shared" si="64"/>
        <v>0.02</v>
      </c>
      <c r="I526" s="16">
        <f t="shared" si="65"/>
        <v>0</v>
      </c>
      <c r="J526" s="16">
        <f t="shared" si="66"/>
        <v>0</v>
      </c>
      <c r="K526" s="17">
        <f t="shared" si="67"/>
        <v>0</v>
      </c>
      <c r="L526" s="17">
        <f t="shared" si="68"/>
        <v>0</v>
      </c>
      <c r="N526" s="17">
        <f t="shared" si="69"/>
        <v>0</v>
      </c>
      <c r="O526" s="17">
        <f t="shared" si="70"/>
        <v>0</v>
      </c>
      <c r="P526" s="17">
        <f t="shared" si="71"/>
        <v>0</v>
      </c>
    </row>
    <row r="527" spans="8:16" x14ac:dyDescent="0.25">
      <c r="H527" s="15">
        <f t="shared" si="64"/>
        <v>0.02</v>
      </c>
      <c r="I527" s="16">
        <f t="shared" si="65"/>
        <v>0</v>
      </c>
      <c r="J527" s="16">
        <f t="shared" si="66"/>
        <v>0</v>
      </c>
      <c r="K527" s="17">
        <f t="shared" si="67"/>
        <v>0</v>
      </c>
      <c r="L527" s="17">
        <f t="shared" si="68"/>
        <v>0</v>
      </c>
      <c r="N527" s="17">
        <f t="shared" si="69"/>
        <v>0</v>
      </c>
      <c r="O527" s="17">
        <f t="shared" si="70"/>
        <v>0</v>
      </c>
      <c r="P527" s="17">
        <f t="shared" si="71"/>
        <v>0</v>
      </c>
    </row>
    <row r="528" spans="8:16" x14ac:dyDescent="0.25">
      <c r="H528" s="15">
        <f t="shared" si="64"/>
        <v>0.02</v>
      </c>
      <c r="I528" s="16">
        <f t="shared" si="65"/>
        <v>0</v>
      </c>
      <c r="J528" s="16">
        <f t="shared" si="66"/>
        <v>0</v>
      </c>
      <c r="K528" s="17">
        <f t="shared" si="67"/>
        <v>0</v>
      </c>
      <c r="L528" s="17">
        <f t="shared" si="68"/>
        <v>0</v>
      </c>
      <c r="N528" s="17">
        <f t="shared" si="69"/>
        <v>0</v>
      </c>
      <c r="O528" s="17">
        <f t="shared" si="70"/>
        <v>0</v>
      </c>
      <c r="P528" s="17">
        <f t="shared" si="71"/>
        <v>0</v>
      </c>
    </row>
    <row r="529" spans="8:16" x14ac:dyDescent="0.25">
      <c r="H529" s="15">
        <f t="shared" si="64"/>
        <v>0.02</v>
      </c>
      <c r="I529" s="16">
        <f t="shared" si="65"/>
        <v>0</v>
      </c>
      <c r="J529" s="16">
        <f t="shared" si="66"/>
        <v>0</v>
      </c>
      <c r="K529" s="17">
        <f t="shared" si="67"/>
        <v>0</v>
      </c>
      <c r="L529" s="17">
        <f t="shared" si="68"/>
        <v>0</v>
      </c>
      <c r="N529" s="17">
        <f t="shared" si="69"/>
        <v>0</v>
      </c>
      <c r="O529" s="17">
        <f t="shared" si="70"/>
        <v>0</v>
      </c>
      <c r="P529" s="17">
        <f t="shared" si="71"/>
        <v>0</v>
      </c>
    </row>
    <row r="530" spans="8:16" x14ac:dyDescent="0.25">
      <c r="H530" s="15">
        <f t="shared" si="64"/>
        <v>0.02</v>
      </c>
      <c r="I530" s="16">
        <f t="shared" si="65"/>
        <v>0</v>
      </c>
      <c r="J530" s="16">
        <f t="shared" si="66"/>
        <v>0</v>
      </c>
      <c r="K530" s="17">
        <f t="shared" si="67"/>
        <v>0</v>
      </c>
      <c r="L530" s="17">
        <f t="shared" si="68"/>
        <v>0</v>
      </c>
      <c r="N530" s="17">
        <f t="shared" si="69"/>
        <v>0</v>
      </c>
      <c r="O530" s="17">
        <f t="shared" si="70"/>
        <v>0</v>
      </c>
      <c r="P530" s="17">
        <f t="shared" si="71"/>
        <v>0</v>
      </c>
    </row>
    <row r="531" spans="8:16" x14ac:dyDescent="0.25">
      <c r="H531" s="15">
        <f t="shared" si="64"/>
        <v>0.02</v>
      </c>
      <c r="I531" s="16">
        <f t="shared" si="65"/>
        <v>0</v>
      </c>
      <c r="J531" s="16">
        <f t="shared" si="66"/>
        <v>0</v>
      </c>
      <c r="K531" s="17">
        <f t="shared" si="67"/>
        <v>0</v>
      </c>
      <c r="L531" s="17">
        <f t="shared" si="68"/>
        <v>0</v>
      </c>
      <c r="N531" s="17">
        <f t="shared" si="69"/>
        <v>0</v>
      </c>
      <c r="O531" s="17">
        <f t="shared" si="70"/>
        <v>0</v>
      </c>
      <c r="P531" s="17">
        <f t="shared" si="71"/>
        <v>0</v>
      </c>
    </row>
    <row r="532" spans="8:16" x14ac:dyDescent="0.25">
      <c r="H532" s="15">
        <f t="shared" si="64"/>
        <v>0.02</v>
      </c>
      <c r="I532" s="16">
        <f t="shared" si="65"/>
        <v>0</v>
      </c>
      <c r="J532" s="16">
        <f t="shared" si="66"/>
        <v>0</v>
      </c>
      <c r="K532" s="17">
        <f t="shared" si="67"/>
        <v>0</v>
      </c>
      <c r="L532" s="17">
        <f t="shared" si="68"/>
        <v>0</v>
      </c>
      <c r="N532" s="17">
        <f t="shared" si="69"/>
        <v>0</v>
      </c>
      <c r="O532" s="17">
        <f t="shared" si="70"/>
        <v>0</v>
      </c>
      <c r="P532" s="17">
        <f t="shared" si="71"/>
        <v>0</v>
      </c>
    </row>
    <row r="533" spans="8:16" x14ac:dyDescent="0.25">
      <c r="H533" s="15">
        <f t="shared" si="64"/>
        <v>0.02</v>
      </c>
      <c r="I533" s="16">
        <f t="shared" si="65"/>
        <v>0</v>
      </c>
      <c r="J533" s="16">
        <f t="shared" si="66"/>
        <v>0</v>
      </c>
      <c r="K533" s="17">
        <f t="shared" si="67"/>
        <v>0</v>
      </c>
      <c r="L533" s="17">
        <f t="shared" si="68"/>
        <v>0</v>
      </c>
      <c r="N533" s="17">
        <f t="shared" si="69"/>
        <v>0</v>
      </c>
      <c r="O533" s="17">
        <f t="shared" si="70"/>
        <v>0</v>
      </c>
      <c r="P533" s="17">
        <f t="shared" si="71"/>
        <v>0</v>
      </c>
    </row>
    <row r="534" spans="8:16" x14ac:dyDescent="0.25">
      <c r="H534" s="15">
        <f t="shared" si="64"/>
        <v>0.02</v>
      </c>
      <c r="I534" s="16">
        <f t="shared" si="65"/>
        <v>0</v>
      </c>
      <c r="J534" s="16">
        <f t="shared" si="66"/>
        <v>0</v>
      </c>
      <c r="K534" s="17">
        <f t="shared" si="67"/>
        <v>0</v>
      </c>
      <c r="L534" s="17">
        <f t="shared" si="68"/>
        <v>0</v>
      </c>
      <c r="N534" s="17">
        <f t="shared" si="69"/>
        <v>0</v>
      </c>
      <c r="O534" s="17">
        <f t="shared" si="70"/>
        <v>0</v>
      </c>
      <c r="P534" s="17">
        <f t="shared" si="71"/>
        <v>0</v>
      </c>
    </row>
    <row r="535" spans="8:16" x14ac:dyDescent="0.25">
      <c r="H535" s="15">
        <f t="shared" si="64"/>
        <v>0.02</v>
      </c>
      <c r="I535" s="16">
        <f t="shared" si="65"/>
        <v>0</v>
      </c>
      <c r="J535" s="16">
        <f t="shared" si="66"/>
        <v>0</v>
      </c>
      <c r="K535" s="17">
        <f t="shared" si="67"/>
        <v>0</v>
      </c>
      <c r="L535" s="17">
        <f t="shared" si="68"/>
        <v>0</v>
      </c>
      <c r="N535" s="17">
        <f t="shared" si="69"/>
        <v>0</v>
      </c>
      <c r="O535" s="17">
        <f t="shared" si="70"/>
        <v>0</v>
      </c>
      <c r="P535" s="17">
        <f t="shared" si="71"/>
        <v>0</v>
      </c>
    </row>
    <row r="536" spans="8:16" x14ac:dyDescent="0.25">
      <c r="H536" s="15">
        <f t="shared" si="64"/>
        <v>0.02</v>
      </c>
      <c r="I536" s="16">
        <f t="shared" si="65"/>
        <v>0</v>
      </c>
      <c r="J536" s="16">
        <f t="shared" si="66"/>
        <v>0</v>
      </c>
      <c r="K536" s="17">
        <f t="shared" si="67"/>
        <v>0</v>
      </c>
      <c r="L536" s="17">
        <f t="shared" si="68"/>
        <v>0</v>
      </c>
      <c r="N536" s="17">
        <f t="shared" si="69"/>
        <v>0</v>
      </c>
      <c r="O536" s="17">
        <f t="shared" si="70"/>
        <v>0</v>
      </c>
      <c r="P536" s="17">
        <f t="shared" si="71"/>
        <v>0</v>
      </c>
    </row>
    <row r="537" spans="8:16" x14ac:dyDescent="0.25">
      <c r="H537" s="15">
        <f t="shared" si="64"/>
        <v>0.02</v>
      </c>
      <c r="I537" s="16">
        <f t="shared" si="65"/>
        <v>0</v>
      </c>
      <c r="J537" s="16">
        <f t="shared" si="66"/>
        <v>0</v>
      </c>
      <c r="K537" s="17">
        <f t="shared" si="67"/>
        <v>0</v>
      </c>
      <c r="L537" s="17">
        <f t="shared" si="68"/>
        <v>0</v>
      </c>
      <c r="N537" s="17">
        <f t="shared" si="69"/>
        <v>0</v>
      </c>
      <c r="O537" s="17">
        <f t="shared" si="70"/>
        <v>0</v>
      </c>
      <c r="P537" s="17">
        <f t="shared" si="71"/>
        <v>0</v>
      </c>
    </row>
    <row r="538" spans="8:16" x14ac:dyDescent="0.25">
      <c r="H538" s="15">
        <f t="shared" si="64"/>
        <v>0.02</v>
      </c>
      <c r="I538" s="16">
        <f t="shared" si="65"/>
        <v>0</v>
      </c>
      <c r="J538" s="16">
        <f t="shared" si="66"/>
        <v>0</v>
      </c>
      <c r="K538" s="17">
        <f t="shared" si="67"/>
        <v>0</v>
      </c>
      <c r="L538" s="17">
        <f t="shared" si="68"/>
        <v>0</v>
      </c>
      <c r="N538" s="17">
        <f t="shared" si="69"/>
        <v>0</v>
      </c>
      <c r="O538" s="17">
        <f t="shared" si="70"/>
        <v>0</v>
      </c>
      <c r="P538" s="17">
        <f t="shared" si="71"/>
        <v>0</v>
      </c>
    </row>
    <row r="539" spans="8:16" x14ac:dyDescent="0.25">
      <c r="H539" s="15">
        <f t="shared" si="64"/>
        <v>0.02</v>
      </c>
      <c r="I539" s="16">
        <f t="shared" si="65"/>
        <v>0</v>
      </c>
      <c r="J539" s="16">
        <f t="shared" si="66"/>
        <v>0</v>
      </c>
      <c r="K539" s="17">
        <f t="shared" si="67"/>
        <v>0</v>
      </c>
      <c r="L539" s="17">
        <f t="shared" si="68"/>
        <v>0</v>
      </c>
      <c r="N539" s="17">
        <f t="shared" si="69"/>
        <v>0</v>
      </c>
      <c r="O539" s="17">
        <f t="shared" si="70"/>
        <v>0</v>
      </c>
      <c r="P539" s="17">
        <f t="shared" si="71"/>
        <v>0</v>
      </c>
    </row>
    <row r="540" spans="8:16" x14ac:dyDescent="0.25">
      <c r="H540" s="15">
        <f t="shared" si="64"/>
        <v>0.02</v>
      </c>
      <c r="I540" s="16">
        <f t="shared" si="65"/>
        <v>0</v>
      </c>
      <c r="J540" s="16">
        <f t="shared" si="66"/>
        <v>0</v>
      </c>
      <c r="K540" s="17">
        <f t="shared" si="67"/>
        <v>0</v>
      </c>
      <c r="L540" s="17">
        <f t="shared" si="68"/>
        <v>0</v>
      </c>
      <c r="N540" s="17">
        <f t="shared" si="69"/>
        <v>0</v>
      </c>
      <c r="O540" s="17">
        <f t="shared" si="70"/>
        <v>0</v>
      </c>
      <c r="P540" s="17">
        <f t="shared" si="71"/>
        <v>0</v>
      </c>
    </row>
    <row r="541" spans="8:16" x14ac:dyDescent="0.25">
      <c r="H541" s="15">
        <f t="shared" si="64"/>
        <v>0.02</v>
      </c>
      <c r="I541" s="16">
        <f t="shared" si="65"/>
        <v>0</v>
      </c>
      <c r="J541" s="16">
        <f t="shared" si="66"/>
        <v>0</v>
      </c>
      <c r="K541" s="17">
        <f t="shared" si="67"/>
        <v>0</v>
      </c>
      <c r="L541" s="17">
        <f t="shared" si="68"/>
        <v>0</v>
      </c>
      <c r="N541" s="17">
        <f t="shared" si="69"/>
        <v>0</v>
      </c>
      <c r="O541" s="17">
        <f t="shared" si="70"/>
        <v>0</v>
      </c>
      <c r="P541" s="17">
        <f t="shared" si="71"/>
        <v>0</v>
      </c>
    </row>
    <row r="542" spans="8:16" x14ac:dyDescent="0.25">
      <c r="H542" s="15">
        <f t="shared" si="64"/>
        <v>0.02</v>
      </c>
      <c r="I542" s="16">
        <f t="shared" si="65"/>
        <v>0</v>
      </c>
      <c r="J542" s="16">
        <f t="shared" si="66"/>
        <v>0</v>
      </c>
      <c r="K542" s="17">
        <f t="shared" si="67"/>
        <v>0</v>
      </c>
      <c r="L542" s="17">
        <f t="shared" si="68"/>
        <v>0</v>
      </c>
      <c r="N542" s="17">
        <f t="shared" si="69"/>
        <v>0</v>
      </c>
      <c r="O542" s="17">
        <f t="shared" si="70"/>
        <v>0</v>
      </c>
      <c r="P542" s="17">
        <f t="shared" si="71"/>
        <v>0</v>
      </c>
    </row>
    <row r="543" spans="8:16" x14ac:dyDescent="0.25">
      <c r="H543" s="15">
        <f t="shared" si="64"/>
        <v>0.02</v>
      </c>
      <c r="I543" s="16">
        <f t="shared" si="65"/>
        <v>0</v>
      </c>
      <c r="J543" s="16">
        <f t="shared" si="66"/>
        <v>0</v>
      </c>
      <c r="K543" s="17">
        <f t="shared" si="67"/>
        <v>0</v>
      </c>
      <c r="L543" s="17">
        <f t="shared" si="68"/>
        <v>0</v>
      </c>
      <c r="N543" s="17">
        <f t="shared" si="69"/>
        <v>0</v>
      </c>
      <c r="O543" s="17">
        <f t="shared" si="70"/>
        <v>0</v>
      </c>
      <c r="P543" s="17">
        <f t="shared" si="71"/>
        <v>0</v>
      </c>
    </row>
    <row r="544" spans="8:16" x14ac:dyDescent="0.25">
      <c r="H544" s="15">
        <f t="shared" si="64"/>
        <v>0.02</v>
      </c>
      <c r="I544" s="16">
        <f t="shared" si="65"/>
        <v>0</v>
      </c>
      <c r="J544" s="16">
        <f t="shared" si="66"/>
        <v>0</v>
      </c>
      <c r="K544" s="17">
        <f t="shared" si="67"/>
        <v>0</v>
      </c>
      <c r="L544" s="17">
        <f t="shared" si="68"/>
        <v>0</v>
      </c>
      <c r="N544" s="17">
        <f t="shared" si="69"/>
        <v>0</v>
      </c>
      <c r="O544" s="17">
        <f t="shared" si="70"/>
        <v>0</v>
      </c>
      <c r="P544" s="17">
        <f t="shared" si="71"/>
        <v>0</v>
      </c>
    </row>
    <row r="545" spans="8:16" x14ac:dyDescent="0.25">
      <c r="H545" s="15">
        <f t="shared" si="64"/>
        <v>0.02</v>
      </c>
      <c r="I545" s="16">
        <f t="shared" si="65"/>
        <v>0</v>
      </c>
      <c r="J545" s="16">
        <f t="shared" si="66"/>
        <v>0</v>
      </c>
      <c r="K545" s="17">
        <f t="shared" si="67"/>
        <v>0</v>
      </c>
      <c r="L545" s="17">
        <f t="shared" si="68"/>
        <v>0</v>
      </c>
      <c r="N545" s="17">
        <f t="shared" si="69"/>
        <v>0</v>
      </c>
      <c r="O545" s="17">
        <f t="shared" si="70"/>
        <v>0</v>
      </c>
      <c r="P545" s="17">
        <f t="shared" si="71"/>
        <v>0</v>
      </c>
    </row>
    <row r="546" spans="8:16" x14ac:dyDescent="0.25">
      <c r="H546" s="15">
        <f t="shared" si="64"/>
        <v>0.02</v>
      </c>
      <c r="I546" s="16">
        <f t="shared" si="65"/>
        <v>0</v>
      </c>
      <c r="J546" s="16">
        <f t="shared" si="66"/>
        <v>0</v>
      </c>
      <c r="K546" s="17">
        <f t="shared" si="67"/>
        <v>0</v>
      </c>
      <c r="L546" s="17">
        <f t="shared" si="68"/>
        <v>0</v>
      </c>
      <c r="N546" s="17">
        <f t="shared" si="69"/>
        <v>0</v>
      </c>
      <c r="O546" s="17">
        <f t="shared" si="70"/>
        <v>0</v>
      </c>
      <c r="P546" s="17">
        <f t="shared" si="71"/>
        <v>0</v>
      </c>
    </row>
    <row r="547" spans="8:16" x14ac:dyDescent="0.25">
      <c r="H547" s="15">
        <f t="shared" si="64"/>
        <v>0.02</v>
      </c>
      <c r="I547" s="16">
        <f t="shared" si="65"/>
        <v>0</v>
      </c>
      <c r="J547" s="16">
        <f t="shared" si="66"/>
        <v>0</v>
      </c>
      <c r="K547" s="17">
        <f t="shared" si="67"/>
        <v>0</v>
      </c>
      <c r="L547" s="17">
        <f t="shared" si="68"/>
        <v>0</v>
      </c>
      <c r="N547" s="17">
        <f t="shared" si="69"/>
        <v>0</v>
      </c>
      <c r="O547" s="17">
        <f t="shared" si="70"/>
        <v>0</v>
      </c>
      <c r="P547" s="17">
        <f t="shared" si="71"/>
        <v>0</v>
      </c>
    </row>
    <row r="548" spans="8:16" x14ac:dyDescent="0.25">
      <c r="H548" s="15">
        <f t="shared" si="64"/>
        <v>0.02</v>
      </c>
      <c r="I548" s="16">
        <f t="shared" si="65"/>
        <v>0</v>
      </c>
      <c r="J548" s="16">
        <f t="shared" si="66"/>
        <v>0</v>
      </c>
      <c r="K548" s="17">
        <f t="shared" si="67"/>
        <v>0</v>
      </c>
      <c r="L548" s="17">
        <f t="shared" si="68"/>
        <v>0</v>
      </c>
      <c r="N548" s="17">
        <f t="shared" si="69"/>
        <v>0</v>
      </c>
      <c r="O548" s="17">
        <f t="shared" si="70"/>
        <v>0</v>
      </c>
      <c r="P548" s="17">
        <f t="shared" si="71"/>
        <v>0</v>
      </c>
    </row>
    <row r="549" spans="8:16" x14ac:dyDescent="0.25">
      <c r="H549" s="15">
        <f t="shared" si="64"/>
        <v>0.02</v>
      </c>
      <c r="I549" s="16">
        <f t="shared" si="65"/>
        <v>0</v>
      </c>
      <c r="J549" s="16">
        <f t="shared" si="66"/>
        <v>0</v>
      </c>
      <c r="K549" s="17">
        <f t="shared" si="67"/>
        <v>0</v>
      </c>
      <c r="L549" s="17">
        <f t="shared" si="68"/>
        <v>0</v>
      </c>
      <c r="N549" s="17">
        <f t="shared" si="69"/>
        <v>0</v>
      </c>
      <c r="O549" s="17">
        <f t="shared" si="70"/>
        <v>0</v>
      </c>
      <c r="P549" s="17">
        <f t="shared" si="71"/>
        <v>0</v>
      </c>
    </row>
    <row r="550" spans="8:16" x14ac:dyDescent="0.25">
      <c r="H550" s="15">
        <f t="shared" si="64"/>
        <v>0.02</v>
      </c>
      <c r="I550" s="16">
        <f t="shared" si="65"/>
        <v>0</v>
      </c>
      <c r="J550" s="16">
        <f t="shared" si="66"/>
        <v>0</v>
      </c>
      <c r="K550" s="17">
        <f t="shared" si="67"/>
        <v>0</v>
      </c>
      <c r="L550" s="17">
        <f t="shared" si="68"/>
        <v>0</v>
      </c>
      <c r="N550" s="17">
        <f t="shared" si="69"/>
        <v>0</v>
      </c>
      <c r="O550" s="17">
        <f t="shared" si="70"/>
        <v>0</v>
      </c>
      <c r="P550" s="17">
        <f t="shared" si="71"/>
        <v>0</v>
      </c>
    </row>
    <row r="551" spans="8:16" x14ac:dyDescent="0.25">
      <c r="H551" s="15">
        <f t="shared" si="64"/>
        <v>0.02</v>
      </c>
      <c r="I551" s="16">
        <f t="shared" si="65"/>
        <v>0</v>
      </c>
      <c r="J551" s="16">
        <f t="shared" si="66"/>
        <v>0</v>
      </c>
      <c r="K551" s="17">
        <f t="shared" si="67"/>
        <v>0</v>
      </c>
      <c r="L551" s="17">
        <f t="shared" si="68"/>
        <v>0</v>
      </c>
      <c r="N551" s="17">
        <f t="shared" si="69"/>
        <v>0</v>
      </c>
      <c r="O551" s="17">
        <f t="shared" si="70"/>
        <v>0</v>
      </c>
      <c r="P551" s="17">
        <f t="shared" si="71"/>
        <v>0</v>
      </c>
    </row>
    <row r="552" spans="8:16" x14ac:dyDescent="0.25">
      <c r="H552" s="15">
        <f t="shared" si="64"/>
        <v>0.02</v>
      </c>
      <c r="I552" s="16">
        <f t="shared" si="65"/>
        <v>0</v>
      </c>
      <c r="J552" s="16">
        <f t="shared" si="66"/>
        <v>0</v>
      </c>
      <c r="K552" s="17">
        <f t="shared" si="67"/>
        <v>0</v>
      </c>
      <c r="L552" s="17">
        <f t="shared" si="68"/>
        <v>0</v>
      </c>
      <c r="N552" s="17">
        <f t="shared" si="69"/>
        <v>0</v>
      </c>
      <c r="O552" s="17">
        <f t="shared" si="70"/>
        <v>0</v>
      </c>
      <c r="P552" s="17">
        <f t="shared" si="71"/>
        <v>0</v>
      </c>
    </row>
    <row r="553" spans="8:16" x14ac:dyDescent="0.25">
      <c r="H553" s="15">
        <f t="shared" si="64"/>
        <v>0.02</v>
      </c>
      <c r="I553" s="16">
        <f t="shared" si="65"/>
        <v>0</v>
      </c>
      <c r="J553" s="16">
        <f t="shared" si="66"/>
        <v>0</v>
      </c>
      <c r="K553" s="17">
        <f t="shared" si="67"/>
        <v>0</v>
      </c>
      <c r="L553" s="17">
        <f t="shared" si="68"/>
        <v>0</v>
      </c>
      <c r="N553" s="17">
        <f t="shared" si="69"/>
        <v>0</v>
      </c>
      <c r="O553" s="17">
        <f t="shared" si="70"/>
        <v>0</v>
      </c>
      <c r="P553" s="17">
        <f t="shared" si="71"/>
        <v>0</v>
      </c>
    </row>
    <row r="554" spans="8:16" x14ac:dyDescent="0.25">
      <c r="H554" s="15">
        <f t="shared" si="64"/>
        <v>0.02</v>
      </c>
      <c r="I554" s="16">
        <f t="shared" si="65"/>
        <v>0</v>
      </c>
      <c r="J554" s="16">
        <f t="shared" si="66"/>
        <v>0</v>
      </c>
      <c r="K554" s="17">
        <f t="shared" si="67"/>
        <v>0</v>
      </c>
      <c r="L554" s="17">
        <f t="shared" si="68"/>
        <v>0</v>
      </c>
      <c r="N554" s="17">
        <f t="shared" si="69"/>
        <v>0</v>
      </c>
      <c r="O554" s="17">
        <f t="shared" si="70"/>
        <v>0</v>
      </c>
      <c r="P554" s="17">
        <f t="shared" si="71"/>
        <v>0</v>
      </c>
    </row>
    <row r="555" spans="8:16" x14ac:dyDescent="0.25">
      <c r="H555" s="15">
        <f t="shared" si="64"/>
        <v>0.02</v>
      </c>
      <c r="I555" s="16">
        <f t="shared" si="65"/>
        <v>0</v>
      </c>
      <c r="J555" s="16">
        <f t="shared" si="66"/>
        <v>0</v>
      </c>
      <c r="K555" s="17">
        <f t="shared" si="67"/>
        <v>0</v>
      </c>
      <c r="L555" s="17">
        <f t="shared" si="68"/>
        <v>0</v>
      </c>
      <c r="N555" s="17">
        <f t="shared" si="69"/>
        <v>0</v>
      </c>
      <c r="O555" s="17">
        <f t="shared" si="70"/>
        <v>0</v>
      </c>
      <c r="P555" s="17">
        <f t="shared" si="71"/>
        <v>0</v>
      </c>
    </row>
    <row r="556" spans="8:16" x14ac:dyDescent="0.25">
      <c r="H556" s="15">
        <f t="shared" si="64"/>
        <v>0.02</v>
      </c>
      <c r="I556" s="16">
        <f t="shared" si="65"/>
        <v>0</v>
      </c>
      <c r="J556" s="16">
        <f t="shared" si="66"/>
        <v>0</v>
      </c>
      <c r="K556" s="17">
        <f t="shared" si="67"/>
        <v>0</v>
      </c>
      <c r="L556" s="17">
        <f t="shared" si="68"/>
        <v>0</v>
      </c>
      <c r="N556" s="17">
        <f t="shared" si="69"/>
        <v>0</v>
      </c>
      <c r="O556" s="17">
        <f t="shared" si="70"/>
        <v>0</v>
      </c>
      <c r="P556" s="17">
        <f t="shared" si="71"/>
        <v>0</v>
      </c>
    </row>
    <row r="557" spans="8:16" x14ac:dyDescent="0.25">
      <c r="H557" s="15">
        <f t="shared" si="64"/>
        <v>0.02</v>
      </c>
      <c r="I557" s="16">
        <f t="shared" si="65"/>
        <v>0</v>
      </c>
      <c r="J557" s="16">
        <f t="shared" si="66"/>
        <v>0</v>
      </c>
      <c r="K557" s="17">
        <f t="shared" si="67"/>
        <v>0</v>
      </c>
      <c r="L557" s="17">
        <f t="shared" si="68"/>
        <v>0</v>
      </c>
      <c r="N557" s="17">
        <f t="shared" si="69"/>
        <v>0</v>
      </c>
      <c r="O557" s="17">
        <f t="shared" si="70"/>
        <v>0</v>
      </c>
      <c r="P557" s="17">
        <f t="shared" si="71"/>
        <v>0</v>
      </c>
    </row>
    <row r="558" spans="8:16" x14ac:dyDescent="0.25">
      <c r="H558" s="15">
        <f t="shared" si="64"/>
        <v>0.02</v>
      </c>
      <c r="I558" s="16">
        <f t="shared" si="65"/>
        <v>0</v>
      </c>
      <c r="J558" s="16">
        <f t="shared" si="66"/>
        <v>0</v>
      </c>
      <c r="K558" s="17">
        <f t="shared" si="67"/>
        <v>0</v>
      </c>
      <c r="L558" s="17">
        <f t="shared" si="68"/>
        <v>0</v>
      </c>
      <c r="N558" s="17">
        <f t="shared" si="69"/>
        <v>0</v>
      </c>
      <c r="O558" s="17">
        <f t="shared" si="70"/>
        <v>0</v>
      </c>
      <c r="P558" s="17">
        <f t="shared" si="71"/>
        <v>0</v>
      </c>
    </row>
    <row r="559" spans="8:16" x14ac:dyDescent="0.25">
      <c r="H559" s="15">
        <f t="shared" si="64"/>
        <v>0.02</v>
      </c>
      <c r="I559" s="16">
        <f t="shared" si="65"/>
        <v>0</v>
      </c>
      <c r="J559" s="16">
        <f t="shared" si="66"/>
        <v>0</v>
      </c>
      <c r="K559" s="17">
        <f t="shared" si="67"/>
        <v>0</v>
      </c>
      <c r="L559" s="17">
        <f t="shared" si="68"/>
        <v>0</v>
      </c>
      <c r="N559" s="17">
        <f t="shared" si="69"/>
        <v>0</v>
      </c>
      <c r="O559" s="17">
        <f t="shared" si="70"/>
        <v>0</v>
      </c>
      <c r="P559" s="17">
        <f t="shared" si="71"/>
        <v>0</v>
      </c>
    </row>
    <row r="560" spans="8:16" x14ac:dyDescent="0.25">
      <c r="H560" s="15">
        <f t="shared" si="64"/>
        <v>0.02</v>
      </c>
      <c r="I560" s="16">
        <f t="shared" si="65"/>
        <v>0</v>
      </c>
      <c r="J560" s="16">
        <f t="shared" si="66"/>
        <v>0</v>
      </c>
      <c r="K560" s="17">
        <f t="shared" si="67"/>
        <v>0</v>
      </c>
      <c r="L560" s="17">
        <f t="shared" si="68"/>
        <v>0</v>
      </c>
      <c r="N560" s="17">
        <f t="shared" si="69"/>
        <v>0</v>
      </c>
      <c r="O560" s="17">
        <f t="shared" si="70"/>
        <v>0</v>
      </c>
      <c r="P560" s="17">
        <f t="shared" si="71"/>
        <v>0</v>
      </c>
    </row>
    <row r="561" spans="8:16" x14ac:dyDescent="0.25">
      <c r="H561" s="15">
        <f t="shared" si="64"/>
        <v>0.02</v>
      </c>
      <c r="I561" s="16">
        <f t="shared" si="65"/>
        <v>0</v>
      </c>
      <c r="J561" s="16">
        <f t="shared" si="66"/>
        <v>0</v>
      </c>
      <c r="K561" s="17">
        <f t="shared" si="67"/>
        <v>0</v>
      </c>
      <c r="L561" s="17">
        <f t="shared" si="68"/>
        <v>0</v>
      </c>
      <c r="N561" s="17">
        <f t="shared" si="69"/>
        <v>0</v>
      </c>
      <c r="O561" s="17">
        <f t="shared" si="70"/>
        <v>0</v>
      </c>
      <c r="P561" s="17">
        <f t="shared" si="71"/>
        <v>0</v>
      </c>
    </row>
    <row r="562" spans="8:16" x14ac:dyDescent="0.25">
      <c r="H562" s="15">
        <f t="shared" si="64"/>
        <v>0.02</v>
      </c>
      <c r="I562" s="16">
        <f t="shared" si="65"/>
        <v>0</v>
      </c>
      <c r="J562" s="16">
        <f t="shared" si="66"/>
        <v>0</v>
      </c>
      <c r="K562" s="17">
        <f t="shared" si="67"/>
        <v>0</v>
      </c>
      <c r="L562" s="17">
        <f t="shared" si="68"/>
        <v>0</v>
      </c>
      <c r="N562" s="17">
        <f t="shared" si="69"/>
        <v>0</v>
      </c>
      <c r="O562" s="17">
        <f t="shared" si="70"/>
        <v>0</v>
      </c>
      <c r="P562" s="17">
        <f t="shared" si="71"/>
        <v>0</v>
      </c>
    </row>
    <row r="563" spans="8:16" x14ac:dyDescent="0.25">
      <c r="H563" s="15">
        <f t="shared" si="64"/>
        <v>0.02</v>
      </c>
      <c r="I563" s="16">
        <f t="shared" si="65"/>
        <v>0</v>
      </c>
      <c r="J563" s="16">
        <f t="shared" si="66"/>
        <v>0</v>
      </c>
      <c r="K563" s="17">
        <f t="shared" si="67"/>
        <v>0</v>
      </c>
      <c r="L563" s="17">
        <f t="shared" si="68"/>
        <v>0</v>
      </c>
      <c r="N563" s="17">
        <f t="shared" si="69"/>
        <v>0</v>
      </c>
      <c r="O563" s="17">
        <f t="shared" si="70"/>
        <v>0</v>
      </c>
      <c r="P563" s="17">
        <f t="shared" si="71"/>
        <v>0</v>
      </c>
    </row>
    <row r="564" spans="8:16" x14ac:dyDescent="0.25">
      <c r="H564" s="15">
        <f t="shared" si="64"/>
        <v>0.02</v>
      </c>
      <c r="I564" s="16">
        <f t="shared" si="65"/>
        <v>0</v>
      </c>
      <c r="J564" s="16">
        <f t="shared" si="66"/>
        <v>0</v>
      </c>
      <c r="K564" s="17">
        <f t="shared" si="67"/>
        <v>0</v>
      </c>
      <c r="L564" s="17">
        <f t="shared" si="68"/>
        <v>0</v>
      </c>
      <c r="N564" s="17">
        <f t="shared" si="69"/>
        <v>0</v>
      </c>
      <c r="O564" s="17">
        <f t="shared" si="70"/>
        <v>0</v>
      </c>
      <c r="P564" s="17">
        <f t="shared" si="71"/>
        <v>0</v>
      </c>
    </row>
    <row r="565" spans="8:16" x14ac:dyDescent="0.25">
      <c r="H565" s="15">
        <f t="shared" si="64"/>
        <v>0.02</v>
      </c>
      <c r="I565" s="16">
        <f t="shared" si="65"/>
        <v>0</v>
      </c>
      <c r="J565" s="16">
        <f t="shared" si="66"/>
        <v>0</v>
      </c>
      <c r="K565" s="17">
        <f t="shared" si="67"/>
        <v>0</v>
      </c>
      <c r="L565" s="17">
        <f t="shared" si="68"/>
        <v>0</v>
      </c>
      <c r="N565" s="17">
        <f t="shared" si="69"/>
        <v>0</v>
      </c>
      <c r="O565" s="17">
        <f t="shared" si="70"/>
        <v>0</v>
      </c>
      <c r="P565" s="17">
        <f t="shared" si="71"/>
        <v>0</v>
      </c>
    </row>
    <row r="566" spans="8:16" x14ac:dyDescent="0.25">
      <c r="H566" s="15">
        <f t="shared" si="64"/>
        <v>0.02</v>
      </c>
      <c r="I566" s="16">
        <f t="shared" si="65"/>
        <v>0</v>
      </c>
      <c r="J566" s="16">
        <f t="shared" si="66"/>
        <v>0</v>
      </c>
      <c r="K566" s="17">
        <f t="shared" si="67"/>
        <v>0</v>
      </c>
      <c r="L566" s="17">
        <f t="shared" si="68"/>
        <v>0</v>
      </c>
      <c r="N566" s="17">
        <f t="shared" si="69"/>
        <v>0</v>
      </c>
      <c r="O566" s="17">
        <f t="shared" si="70"/>
        <v>0</v>
      </c>
      <c r="P566" s="17">
        <f t="shared" si="71"/>
        <v>0</v>
      </c>
    </row>
    <row r="567" spans="8:16" x14ac:dyDescent="0.25">
      <c r="H567" s="15">
        <f t="shared" si="64"/>
        <v>0.02</v>
      </c>
      <c r="I567" s="16">
        <f t="shared" si="65"/>
        <v>0</v>
      </c>
      <c r="J567" s="16">
        <f t="shared" si="66"/>
        <v>0</v>
      </c>
      <c r="K567" s="17">
        <f t="shared" si="67"/>
        <v>0</v>
      </c>
      <c r="L567" s="17">
        <f t="shared" si="68"/>
        <v>0</v>
      </c>
      <c r="N567" s="17">
        <f t="shared" si="69"/>
        <v>0</v>
      </c>
      <c r="O567" s="17">
        <f t="shared" si="70"/>
        <v>0</v>
      </c>
      <c r="P567" s="17">
        <f t="shared" si="71"/>
        <v>0</v>
      </c>
    </row>
    <row r="568" spans="8:16" x14ac:dyDescent="0.25">
      <c r="H568" s="15">
        <f t="shared" si="64"/>
        <v>0.02</v>
      </c>
      <c r="I568" s="16">
        <f t="shared" si="65"/>
        <v>0</v>
      </c>
      <c r="J568" s="16">
        <f t="shared" si="66"/>
        <v>0</v>
      </c>
      <c r="K568" s="17">
        <f t="shared" si="67"/>
        <v>0</v>
      </c>
      <c r="L568" s="17">
        <f t="shared" si="68"/>
        <v>0</v>
      </c>
      <c r="N568" s="17">
        <f t="shared" si="69"/>
        <v>0</v>
      </c>
      <c r="O568" s="17">
        <f t="shared" si="70"/>
        <v>0</v>
      </c>
      <c r="P568" s="17">
        <f t="shared" si="71"/>
        <v>0</v>
      </c>
    </row>
    <row r="569" spans="8:16" x14ac:dyDescent="0.25">
      <c r="H569" s="15">
        <f t="shared" si="64"/>
        <v>0.02</v>
      </c>
      <c r="I569" s="16">
        <f t="shared" si="65"/>
        <v>0</v>
      </c>
      <c r="J569" s="16">
        <f t="shared" si="66"/>
        <v>0</v>
      </c>
      <c r="K569" s="17">
        <f t="shared" si="67"/>
        <v>0</v>
      </c>
      <c r="L569" s="17">
        <f t="shared" si="68"/>
        <v>0</v>
      </c>
      <c r="N569" s="17">
        <f t="shared" si="69"/>
        <v>0</v>
      </c>
      <c r="O569" s="17">
        <f t="shared" si="70"/>
        <v>0</v>
      </c>
      <c r="P569" s="17">
        <f t="shared" si="71"/>
        <v>0</v>
      </c>
    </row>
    <row r="570" spans="8:16" x14ac:dyDescent="0.25">
      <c r="H570" s="15">
        <f t="shared" si="64"/>
        <v>0.02</v>
      </c>
      <c r="I570" s="16">
        <f t="shared" si="65"/>
        <v>0</v>
      </c>
      <c r="J570" s="16">
        <f t="shared" si="66"/>
        <v>0</v>
      </c>
      <c r="K570" s="17">
        <f t="shared" si="67"/>
        <v>0</v>
      </c>
      <c r="L570" s="17">
        <f t="shared" si="68"/>
        <v>0</v>
      </c>
      <c r="N570" s="17">
        <f t="shared" si="69"/>
        <v>0</v>
      </c>
      <c r="O570" s="17">
        <f t="shared" si="70"/>
        <v>0</v>
      </c>
      <c r="P570" s="17">
        <f t="shared" si="71"/>
        <v>0</v>
      </c>
    </row>
    <row r="571" spans="8:16" x14ac:dyDescent="0.25">
      <c r="H571" s="15">
        <f t="shared" si="64"/>
        <v>0.02</v>
      </c>
      <c r="I571" s="16">
        <f t="shared" si="65"/>
        <v>0</v>
      </c>
      <c r="J571" s="16">
        <f t="shared" si="66"/>
        <v>0</v>
      </c>
      <c r="K571" s="17">
        <f t="shared" si="67"/>
        <v>0</v>
      </c>
      <c r="L571" s="17">
        <f t="shared" si="68"/>
        <v>0</v>
      </c>
      <c r="N571" s="17">
        <f t="shared" si="69"/>
        <v>0</v>
      </c>
      <c r="O571" s="17">
        <f t="shared" si="70"/>
        <v>0</v>
      </c>
      <c r="P571" s="17">
        <f t="shared" si="71"/>
        <v>0</v>
      </c>
    </row>
    <row r="572" spans="8:16" x14ac:dyDescent="0.25">
      <c r="H572" s="15">
        <f t="shared" si="64"/>
        <v>0.02</v>
      </c>
      <c r="I572" s="16">
        <f t="shared" si="65"/>
        <v>0</v>
      </c>
      <c r="J572" s="16">
        <f t="shared" si="66"/>
        <v>0</v>
      </c>
      <c r="K572" s="17">
        <f t="shared" si="67"/>
        <v>0</v>
      </c>
      <c r="L572" s="17">
        <f t="shared" si="68"/>
        <v>0</v>
      </c>
      <c r="N572" s="17">
        <f t="shared" si="69"/>
        <v>0</v>
      </c>
      <c r="O572" s="17">
        <f t="shared" si="70"/>
        <v>0</v>
      </c>
      <c r="P572" s="17">
        <f t="shared" si="71"/>
        <v>0</v>
      </c>
    </row>
    <row r="573" spans="8:16" x14ac:dyDescent="0.25">
      <c r="H573" s="15">
        <f t="shared" si="64"/>
        <v>0.02</v>
      </c>
      <c r="I573" s="16">
        <f t="shared" si="65"/>
        <v>0</v>
      </c>
      <c r="J573" s="16">
        <f t="shared" si="66"/>
        <v>0</v>
      </c>
      <c r="K573" s="17">
        <f t="shared" si="67"/>
        <v>0</v>
      </c>
      <c r="L573" s="17">
        <f t="shared" si="68"/>
        <v>0</v>
      </c>
      <c r="N573" s="17">
        <f t="shared" si="69"/>
        <v>0</v>
      </c>
      <c r="O573" s="17">
        <f t="shared" si="70"/>
        <v>0</v>
      </c>
      <c r="P573" s="17">
        <f t="shared" si="71"/>
        <v>0</v>
      </c>
    </row>
    <row r="574" spans="8:16" x14ac:dyDescent="0.25">
      <c r="H574" s="15">
        <f t="shared" si="64"/>
        <v>0.02</v>
      </c>
      <c r="I574" s="16">
        <f t="shared" si="65"/>
        <v>0</v>
      </c>
      <c r="J574" s="16">
        <f t="shared" si="66"/>
        <v>0</v>
      </c>
      <c r="K574" s="17">
        <f t="shared" si="67"/>
        <v>0</v>
      </c>
      <c r="L574" s="17">
        <f t="shared" si="68"/>
        <v>0</v>
      </c>
      <c r="N574" s="17">
        <f t="shared" si="69"/>
        <v>0</v>
      </c>
      <c r="O574" s="17">
        <f t="shared" si="70"/>
        <v>0</v>
      </c>
      <c r="P574" s="17">
        <f t="shared" si="71"/>
        <v>0</v>
      </c>
    </row>
    <row r="575" spans="8:16" x14ac:dyDescent="0.25">
      <c r="H575" s="15">
        <f t="shared" si="64"/>
        <v>0.02</v>
      </c>
      <c r="I575" s="16">
        <f t="shared" si="65"/>
        <v>0</v>
      </c>
      <c r="J575" s="16">
        <f t="shared" si="66"/>
        <v>0</v>
      </c>
      <c r="K575" s="17">
        <f t="shared" si="67"/>
        <v>0</v>
      </c>
      <c r="L575" s="17">
        <f t="shared" si="68"/>
        <v>0</v>
      </c>
      <c r="N575" s="17">
        <f t="shared" si="69"/>
        <v>0</v>
      </c>
      <c r="O575" s="17">
        <f t="shared" si="70"/>
        <v>0</v>
      </c>
      <c r="P575" s="17">
        <f t="shared" si="71"/>
        <v>0</v>
      </c>
    </row>
    <row r="576" spans="8:16" x14ac:dyDescent="0.25">
      <c r="H576" s="15">
        <f t="shared" si="64"/>
        <v>0.02</v>
      </c>
      <c r="I576" s="16">
        <f t="shared" si="65"/>
        <v>0</v>
      </c>
      <c r="J576" s="16">
        <f t="shared" si="66"/>
        <v>0</v>
      </c>
      <c r="K576" s="17">
        <f t="shared" si="67"/>
        <v>0</v>
      </c>
      <c r="L576" s="17">
        <f t="shared" si="68"/>
        <v>0</v>
      </c>
      <c r="N576" s="17">
        <f t="shared" si="69"/>
        <v>0</v>
      </c>
      <c r="O576" s="17">
        <f t="shared" si="70"/>
        <v>0</v>
      </c>
      <c r="P576" s="17">
        <f t="shared" si="71"/>
        <v>0</v>
      </c>
    </row>
    <row r="577" spans="8:16" x14ac:dyDescent="0.25">
      <c r="H577" s="15">
        <f t="shared" si="64"/>
        <v>0.02</v>
      </c>
      <c r="I577" s="16">
        <f t="shared" si="65"/>
        <v>0</v>
      </c>
      <c r="J577" s="16">
        <f t="shared" si="66"/>
        <v>0</v>
      </c>
      <c r="K577" s="17">
        <f t="shared" si="67"/>
        <v>0</v>
      </c>
      <c r="L577" s="17">
        <f t="shared" si="68"/>
        <v>0</v>
      </c>
      <c r="N577" s="17">
        <f t="shared" si="69"/>
        <v>0</v>
      </c>
      <c r="O577" s="17">
        <f t="shared" si="70"/>
        <v>0</v>
      </c>
      <c r="P577" s="17">
        <f t="shared" si="71"/>
        <v>0</v>
      </c>
    </row>
    <row r="578" spans="8:16" x14ac:dyDescent="0.25">
      <c r="H578" s="15">
        <f t="shared" ref="H578:H641" si="72">Comision</f>
        <v>0.02</v>
      </c>
      <c r="I578" s="16">
        <f t="shared" ref="I578:I641" si="73">IF(D578="Freebet SNR",E578*(F578-1),E578*F578)/(G578-H578)</f>
        <v>0</v>
      </c>
      <c r="J578" s="16">
        <f t="shared" ref="J578:J641" si="74">I578*(G578-1)</f>
        <v>0</v>
      </c>
      <c r="K578" s="17">
        <f t="shared" ref="K578:K641" si="75">IF(D578="Freebet SR",E578*F578,E578*(F578-1))-J578</f>
        <v>0</v>
      </c>
      <c r="L578" s="17">
        <f t="shared" ref="L578:L641" si="76">I578*(1-H578)-IF(OR(D578="Freebet SNR",D578="Freebet SR"),0,E578)</f>
        <v>0</v>
      </c>
      <c r="N578" s="17">
        <f t="shared" ref="N578:N641" si="77">IF(M578="Back",K578+J578,IF(M578="Lay",L578-I578*(1-H578),0))</f>
        <v>0</v>
      </c>
      <c r="O578" s="17">
        <f t="shared" ref="O578:O641" si="78">IF(M578="Back",-J578,IF(M578="Lay",I578*(1-H578),0))</f>
        <v>0</v>
      </c>
      <c r="P578" s="17">
        <f t="shared" ref="P578:P641" si="79">N578+O578</f>
        <v>0</v>
      </c>
    </row>
    <row r="579" spans="8:16" x14ac:dyDescent="0.25">
      <c r="H579" s="15">
        <f t="shared" si="72"/>
        <v>0.02</v>
      </c>
      <c r="I579" s="16">
        <f t="shared" si="73"/>
        <v>0</v>
      </c>
      <c r="J579" s="16">
        <f t="shared" si="74"/>
        <v>0</v>
      </c>
      <c r="K579" s="17">
        <f t="shared" si="75"/>
        <v>0</v>
      </c>
      <c r="L579" s="17">
        <f t="shared" si="76"/>
        <v>0</v>
      </c>
      <c r="N579" s="17">
        <f t="shared" si="77"/>
        <v>0</v>
      </c>
      <c r="O579" s="17">
        <f t="shared" si="78"/>
        <v>0</v>
      </c>
      <c r="P579" s="17">
        <f t="shared" si="79"/>
        <v>0</v>
      </c>
    </row>
    <row r="580" spans="8:16" x14ac:dyDescent="0.25">
      <c r="H580" s="15">
        <f t="shared" si="72"/>
        <v>0.02</v>
      </c>
      <c r="I580" s="16">
        <f t="shared" si="73"/>
        <v>0</v>
      </c>
      <c r="J580" s="16">
        <f t="shared" si="74"/>
        <v>0</v>
      </c>
      <c r="K580" s="17">
        <f t="shared" si="75"/>
        <v>0</v>
      </c>
      <c r="L580" s="17">
        <f t="shared" si="76"/>
        <v>0</v>
      </c>
      <c r="N580" s="17">
        <f t="shared" si="77"/>
        <v>0</v>
      </c>
      <c r="O580" s="17">
        <f t="shared" si="78"/>
        <v>0</v>
      </c>
      <c r="P580" s="17">
        <f t="shared" si="79"/>
        <v>0</v>
      </c>
    </row>
    <row r="581" spans="8:16" x14ac:dyDescent="0.25">
      <c r="H581" s="15">
        <f t="shared" si="72"/>
        <v>0.02</v>
      </c>
      <c r="I581" s="16">
        <f t="shared" si="73"/>
        <v>0</v>
      </c>
      <c r="J581" s="16">
        <f t="shared" si="74"/>
        <v>0</v>
      </c>
      <c r="K581" s="17">
        <f t="shared" si="75"/>
        <v>0</v>
      </c>
      <c r="L581" s="17">
        <f t="shared" si="76"/>
        <v>0</v>
      </c>
      <c r="N581" s="17">
        <f t="shared" si="77"/>
        <v>0</v>
      </c>
      <c r="O581" s="17">
        <f t="shared" si="78"/>
        <v>0</v>
      </c>
      <c r="P581" s="17">
        <f t="shared" si="79"/>
        <v>0</v>
      </c>
    </row>
    <row r="582" spans="8:16" x14ac:dyDescent="0.25">
      <c r="H582" s="15">
        <f t="shared" si="72"/>
        <v>0.02</v>
      </c>
      <c r="I582" s="16">
        <f t="shared" si="73"/>
        <v>0</v>
      </c>
      <c r="J582" s="16">
        <f t="shared" si="74"/>
        <v>0</v>
      </c>
      <c r="K582" s="17">
        <f t="shared" si="75"/>
        <v>0</v>
      </c>
      <c r="L582" s="17">
        <f t="shared" si="76"/>
        <v>0</v>
      </c>
      <c r="N582" s="17">
        <f t="shared" si="77"/>
        <v>0</v>
      </c>
      <c r="O582" s="17">
        <f t="shared" si="78"/>
        <v>0</v>
      </c>
      <c r="P582" s="17">
        <f t="shared" si="79"/>
        <v>0</v>
      </c>
    </row>
    <row r="583" spans="8:16" x14ac:dyDescent="0.25">
      <c r="H583" s="15">
        <f t="shared" si="72"/>
        <v>0.02</v>
      </c>
      <c r="I583" s="16">
        <f t="shared" si="73"/>
        <v>0</v>
      </c>
      <c r="J583" s="16">
        <f t="shared" si="74"/>
        <v>0</v>
      </c>
      <c r="K583" s="17">
        <f t="shared" si="75"/>
        <v>0</v>
      </c>
      <c r="L583" s="17">
        <f t="shared" si="76"/>
        <v>0</v>
      </c>
      <c r="N583" s="17">
        <f t="shared" si="77"/>
        <v>0</v>
      </c>
      <c r="O583" s="17">
        <f t="shared" si="78"/>
        <v>0</v>
      </c>
      <c r="P583" s="17">
        <f t="shared" si="79"/>
        <v>0</v>
      </c>
    </row>
    <row r="584" spans="8:16" x14ac:dyDescent="0.25">
      <c r="H584" s="15">
        <f t="shared" si="72"/>
        <v>0.02</v>
      </c>
      <c r="I584" s="16">
        <f t="shared" si="73"/>
        <v>0</v>
      </c>
      <c r="J584" s="16">
        <f t="shared" si="74"/>
        <v>0</v>
      </c>
      <c r="K584" s="17">
        <f t="shared" si="75"/>
        <v>0</v>
      </c>
      <c r="L584" s="17">
        <f t="shared" si="76"/>
        <v>0</v>
      </c>
      <c r="N584" s="17">
        <f t="shared" si="77"/>
        <v>0</v>
      </c>
      <c r="O584" s="17">
        <f t="shared" si="78"/>
        <v>0</v>
      </c>
      <c r="P584" s="17">
        <f t="shared" si="79"/>
        <v>0</v>
      </c>
    </row>
    <row r="585" spans="8:16" x14ac:dyDescent="0.25">
      <c r="H585" s="15">
        <f t="shared" si="72"/>
        <v>0.02</v>
      </c>
      <c r="I585" s="16">
        <f t="shared" si="73"/>
        <v>0</v>
      </c>
      <c r="J585" s="16">
        <f t="shared" si="74"/>
        <v>0</v>
      </c>
      <c r="K585" s="17">
        <f t="shared" si="75"/>
        <v>0</v>
      </c>
      <c r="L585" s="17">
        <f t="shared" si="76"/>
        <v>0</v>
      </c>
      <c r="N585" s="17">
        <f t="shared" si="77"/>
        <v>0</v>
      </c>
      <c r="O585" s="17">
        <f t="shared" si="78"/>
        <v>0</v>
      </c>
      <c r="P585" s="17">
        <f t="shared" si="79"/>
        <v>0</v>
      </c>
    </row>
    <row r="586" spans="8:16" x14ac:dyDescent="0.25">
      <c r="H586" s="15">
        <f t="shared" si="72"/>
        <v>0.02</v>
      </c>
      <c r="I586" s="16">
        <f t="shared" si="73"/>
        <v>0</v>
      </c>
      <c r="J586" s="16">
        <f t="shared" si="74"/>
        <v>0</v>
      </c>
      <c r="K586" s="17">
        <f t="shared" si="75"/>
        <v>0</v>
      </c>
      <c r="L586" s="17">
        <f t="shared" si="76"/>
        <v>0</v>
      </c>
      <c r="N586" s="17">
        <f t="shared" si="77"/>
        <v>0</v>
      </c>
      <c r="O586" s="17">
        <f t="shared" si="78"/>
        <v>0</v>
      </c>
      <c r="P586" s="17">
        <f t="shared" si="79"/>
        <v>0</v>
      </c>
    </row>
    <row r="587" spans="8:16" x14ac:dyDescent="0.25">
      <c r="H587" s="15">
        <f t="shared" si="72"/>
        <v>0.02</v>
      </c>
      <c r="I587" s="16">
        <f t="shared" si="73"/>
        <v>0</v>
      </c>
      <c r="J587" s="16">
        <f t="shared" si="74"/>
        <v>0</v>
      </c>
      <c r="K587" s="17">
        <f t="shared" si="75"/>
        <v>0</v>
      </c>
      <c r="L587" s="17">
        <f t="shared" si="76"/>
        <v>0</v>
      </c>
      <c r="N587" s="17">
        <f t="shared" si="77"/>
        <v>0</v>
      </c>
      <c r="O587" s="17">
        <f t="shared" si="78"/>
        <v>0</v>
      </c>
      <c r="P587" s="17">
        <f t="shared" si="79"/>
        <v>0</v>
      </c>
    </row>
    <row r="588" spans="8:16" x14ac:dyDescent="0.25">
      <c r="H588" s="15">
        <f t="shared" si="72"/>
        <v>0.02</v>
      </c>
      <c r="I588" s="16">
        <f t="shared" si="73"/>
        <v>0</v>
      </c>
      <c r="J588" s="16">
        <f t="shared" si="74"/>
        <v>0</v>
      </c>
      <c r="K588" s="17">
        <f t="shared" si="75"/>
        <v>0</v>
      </c>
      <c r="L588" s="17">
        <f t="shared" si="76"/>
        <v>0</v>
      </c>
      <c r="N588" s="17">
        <f t="shared" si="77"/>
        <v>0</v>
      </c>
      <c r="O588" s="17">
        <f t="shared" si="78"/>
        <v>0</v>
      </c>
      <c r="P588" s="17">
        <f t="shared" si="79"/>
        <v>0</v>
      </c>
    </row>
    <row r="589" spans="8:16" x14ac:dyDescent="0.25">
      <c r="H589" s="15">
        <f t="shared" si="72"/>
        <v>0.02</v>
      </c>
      <c r="I589" s="16">
        <f t="shared" si="73"/>
        <v>0</v>
      </c>
      <c r="J589" s="16">
        <f t="shared" si="74"/>
        <v>0</v>
      </c>
      <c r="K589" s="17">
        <f t="shared" si="75"/>
        <v>0</v>
      </c>
      <c r="L589" s="17">
        <f t="shared" si="76"/>
        <v>0</v>
      </c>
      <c r="N589" s="17">
        <f t="shared" si="77"/>
        <v>0</v>
      </c>
      <c r="O589" s="17">
        <f t="shared" si="78"/>
        <v>0</v>
      </c>
      <c r="P589" s="17">
        <f t="shared" si="79"/>
        <v>0</v>
      </c>
    </row>
    <row r="590" spans="8:16" x14ac:dyDescent="0.25">
      <c r="H590" s="15">
        <f t="shared" si="72"/>
        <v>0.02</v>
      </c>
      <c r="I590" s="16">
        <f t="shared" si="73"/>
        <v>0</v>
      </c>
      <c r="J590" s="16">
        <f t="shared" si="74"/>
        <v>0</v>
      </c>
      <c r="K590" s="17">
        <f t="shared" si="75"/>
        <v>0</v>
      </c>
      <c r="L590" s="17">
        <f t="shared" si="76"/>
        <v>0</v>
      </c>
      <c r="N590" s="17">
        <f t="shared" si="77"/>
        <v>0</v>
      </c>
      <c r="O590" s="17">
        <f t="shared" si="78"/>
        <v>0</v>
      </c>
      <c r="P590" s="17">
        <f t="shared" si="79"/>
        <v>0</v>
      </c>
    </row>
    <row r="591" spans="8:16" x14ac:dyDescent="0.25">
      <c r="H591" s="15">
        <f t="shared" si="72"/>
        <v>0.02</v>
      </c>
      <c r="I591" s="16">
        <f t="shared" si="73"/>
        <v>0</v>
      </c>
      <c r="J591" s="16">
        <f t="shared" si="74"/>
        <v>0</v>
      </c>
      <c r="K591" s="17">
        <f t="shared" si="75"/>
        <v>0</v>
      </c>
      <c r="L591" s="17">
        <f t="shared" si="76"/>
        <v>0</v>
      </c>
      <c r="N591" s="17">
        <f t="shared" si="77"/>
        <v>0</v>
      </c>
      <c r="O591" s="17">
        <f t="shared" si="78"/>
        <v>0</v>
      </c>
      <c r="P591" s="17">
        <f t="shared" si="79"/>
        <v>0</v>
      </c>
    </row>
    <row r="592" spans="8:16" x14ac:dyDescent="0.25">
      <c r="H592" s="15">
        <f t="shared" si="72"/>
        <v>0.02</v>
      </c>
      <c r="I592" s="16">
        <f t="shared" si="73"/>
        <v>0</v>
      </c>
      <c r="J592" s="16">
        <f t="shared" si="74"/>
        <v>0</v>
      </c>
      <c r="K592" s="17">
        <f t="shared" si="75"/>
        <v>0</v>
      </c>
      <c r="L592" s="17">
        <f t="shared" si="76"/>
        <v>0</v>
      </c>
      <c r="N592" s="17">
        <f t="shared" si="77"/>
        <v>0</v>
      </c>
      <c r="O592" s="17">
        <f t="shared" si="78"/>
        <v>0</v>
      </c>
      <c r="P592" s="17">
        <f t="shared" si="79"/>
        <v>0</v>
      </c>
    </row>
    <row r="593" spans="8:16" x14ac:dyDescent="0.25">
      <c r="H593" s="15">
        <f t="shared" si="72"/>
        <v>0.02</v>
      </c>
      <c r="I593" s="16">
        <f t="shared" si="73"/>
        <v>0</v>
      </c>
      <c r="J593" s="16">
        <f t="shared" si="74"/>
        <v>0</v>
      </c>
      <c r="K593" s="17">
        <f t="shared" si="75"/>
        <v>0</v>
      </c>
      <c r="L593" s="17">
        <f t="shared" si="76"/>
        <v>0</v>
      </c>
      <c r="N593" s="17">
        <f t="shared" si="77"/>
        <v>0</v>
      </c>
      <c r="O593" s="17">
        <f t="shared" si="78"/>
        <v>0</v>
      </c>
      <c r="P593" s="17">
        <f t="shared" si="79"/>
        <v>0</v>
      </c>
    </row>
    <row r="594" spans="8:16" x14ac:dyDescent="0.25">
      <c r="H594" s="15">
        <f t="shared" si="72"/>
        <v>0.02</v>
      </c>
      <c r="I594" s="16">
        <f t="shared" si="73"/>
        <v>0</v>
      </c>
      <c r="J594" s="16">
        <f t="shared" si="74"/>
        <v>0</v>
      </c>
      <c r="K594" s="17">
        <f t="shared" si="75"/>
        <v>0</v>
      </c>
      <c r="L594" s="17">
        <f t="shared" si="76"/>
        <v>0</v>
      </c>
      <c r="N594" s="17">
        <f t="shared" si="77"/>
        <v>0</v>
      </c>
      <c r="O594" s="17">
        <f t="shared" si="78"/>
        <v>0</v>
      </c>
      <c r="P594" s="17">
        <f t="shared" si="79"/>
        <v>0</v>
      </c>
    </row>
    <row r="595" spans="8:16" x14ac:dyDescent="0.25">
      <c r="H595" s="15">
        <f t="shared" si="72"/>
        <v>0.02</v>
      </c>
      <c r="I595" s="16">
        <f t="shared" si="73"/>
        <v>0</v>
      </c>
      <c r="J595" s="16">
        <f t="shared" si="74"/>
        <v>0</v>
      </c>
      <c r="K595" s="17">
        <f t="shared" si="75"/>
        <v>0</v>
      </c>
      <c r="L595" s="17">
        <f t="shared" si="76"/>
        <v>0</v>
      </c>
      <c r="N595" s="17">
        <f t="shared" si="77"/>
        <v>0</v>
      </c>
      <c r="O595" s="17">
        <f t="shared" si="78"/>
        <v>0</v>
      </c>
      <c r="P595" s="17">
        <f t="shared" si="79"/>
        <v>0</v>
      </c>
    </row>
    <row r="596" spans="8:16" x14ac:dyDescent="0.25">
      <c r="H596" s="15">
        <f t="shared" si="72"/>
        <v>0.02</v>
      </c>
      <c r="I596" s="16">
        <f t="shared" si="73"/>
        <v>0</v>
      </c>
      <c r="J596" s="16">
        <f t="shared" si="74"/>
        <v>0</v>
      </c>
      <c r="K596" s="17">
        <f t="shared" si="75"/>
        <v>0</v>
      </c>
      <c r="L596" s="17">
        <f t="shared" si="76"/>
        <v>0</v>
      </c>
      <c r="N596" s="17">
        <f t="shared" si="77"/>
        <v>0</v>
      </c>
      <c r="O596" s="17">
        <f t="shared" si="78"/>
        <v>0</v>
      </c>
      <c r="P596" s="17">
        <f t="shared" si="79"/>
        <v>0</v>
      </c>
    </row>
    <row r="597" spans="8:16" x14ac:dyDescent="0.25">
      <c r="H597" s="15">
        <f t="shared" si="72"/>
        <v>0.02</v>
      </c>
      <c r="I597" s="16">
        <f t="shared" si="73"/>
        <v>0</v>
      </c>
      <c r="J597" s="16">
        <f t="shared" si="74"/>
        <v>0</v>
      </c>
      <c r="K597" s="17">
        <f t="shared" si="75"/>
        <v>0</v>
      </c>
      <c r="L597" s="17">
        <f t="shared" si="76"/>
        <v>0</v>
      </c>
      <c r="N597" s="17">
        <f t="shared" si="77"/>
        <v>0</v>
      </c>
      <c r="O597" s="17">
        <f t="shared" si="78"/>
        <v>0</v>
      </c>
      <c r="P597" s="17">
        <f t="shared" si="79"/>
        <v>0</v>
      </c>
    </row>
    <row r="598" spans="8:16" x14ac:dyDescent="0.25">
      <c r="H598" s="15">
        <f t="shared" si="72"/>
        <v>0.02</v>
      </c>
      <c r="I598" s="16">
        <f t="shared" si="73"/>
        <v>0</v>
      </c>
      <c r="J598" s="16">
        <f t="shared" si="74"/>
        <v>0</v>
      </c>
      <c r="K598" s="17">
        <f t="shared" si="75"/>
        <v>0</v>
      </c>
      <c r="L598" s="17">
        <f t="shared" si="76"/>
        <v>0</v>
      </c>
      <c r="N598" s="17">
        <f t="shared" si="77"/>
        <v>0</v>
      </c>
      <c r="O598" s="17">
        <f t="shared" si="78"/>
        <v>0</v>
      </c>
      <c r="P598" s="17">
        <f t="shared" si="79"/>
        <v>0</v>
      </c>
    </row>
    <row r="599" spans="8:16" x14ac:dyDescent="0.25">
      <c r="H599" s="15">
        <f t="shared" si="72"/>
        <v>0.02</v>
      </c>
      <c r="I599" s="16">
        <f t="shared" si="73"/>
        <v>0</v>
      </c>
      <c r="J599" s="16">
        <f t="shared" si="74"/>
        <v>0</v>
      </c>
      <c r="K599" s="17">
        <f t="shared" si="75"/>
        <v>0</v>
      </c>
      <c r="L599" s="17">
        <f t="shared" si="76"/>
        <v>0</v>
      </c>
      <c r="N599" s="17">
        <f t="shared" si="77"/>
        <v>0</v>
      </c>
      <c r="O599" s="17">
        <f t="shared" si="78"/>
        <v>0</v>
      </c>
      <c r="P599" s="17">
        <f t="shared" si="79"/>
        <v>0</v>
      </c>
    </row>
    <row r="600" spans="8:16" x14ac:dyDescent="0.25">
      <c r="H600" s="15">
        <f t="shared" si="72"/>
        <v>0.02</v>
      </c>
      <c r="I600" s="16">
        <f t="shared" si="73"/>
        <v>0</v>
      </c>
      <c r="J600" s="16">
        <f t="shared" si="74"/>
        <v>0</v>
      </c>
      <c r="K600" s="17">
        <f t="shared" si="75"/>
        <v>0</v>
      </c>
      <c r="L600" s="17">
        <f t="shared" si="76"/>
        <v>0</v>
      </c>
      <c r="N600" s="17">
        <f t="shared" si="77"/>
        <v>0</v>
      </c>
      <c r="O600" s="17">
        <f t="shared" si="78"/>
        <v>0</v>
      </c>
      <c r="P600" s="17">
        <f t="shared" si="79"/>
        <v>0</v>
      </c>
    </row>
    <row r="601" spans="8:16" x14ac:dyDescent="0.25">
      <c r="H601" s="15">
        <f t="shared" si="72"/>
        <v>0.02</v>
      </c>
      <c r="I601" s="16">
        <f t="shared" si="73"/>
        <v>0</v>
      </c>
      <c r="J601" s="16">
        <f t="shared" si="74"/>
        <v>0</v>
      </c>
      <c r="K601" s="17">
        <f t="shared" si="75"/>
        <v>0</v>
      </c>
      <c r="L601" s="17">
        <f t="shared" si="76"/>
        <v>0</v>
      </c>
      <c r="N601" s="17">
        <f t="shared" si="77"/>
        <v>0</v>
      </c>
      <c r="O601" s="17">
        <f t="shared" si="78"/>
        <v>0</v>
      </c>
      <c r="P601" s="17">
        <f t="shared" si="79"/>
        <v>0</v>
      </c>
    </row>
    <row r="602" spans="8:16" x14ac:dyDescent="0.25">
      <c r="H602" s="15">
        <f t="shared" si="72"/>
        <v>0.02</v>
      </c>
      <c r="I602" s="16">
        <f t="shared" si="73"/>
        <v>0</v>
      </c>
      <c r="J602" s="16">
        <f t="shared" si="74"/>
        <v>0</v>
      </c>
      <c r="K602" s="17">
        <f t="shared" si="75"/>
        <v>0</v>
      </c>
      <c r="L602" s="17">
        <f t="shared" si="76"/>
        <v>0</v>
      </c>
      <c r="N602" s="17">
        <f t="shared" si="77"/>
        <v>0</v>
      </c>
      <c r="O602" s="17">
        <f t="shared" si="78"/>
        <v>0</v>
      </c>
      <c r="P602" s="17">
        <f t="shared" si="79"/>
        <v>0</v>
      </c>
    </row>
    <row r="603" spans="8:16" x14ac:dyDescent="0.25">
      <c r="H603" s="15">
        <f t="shared" si="72"/>
        <v>0.02</v>
      </c>
      <c r="I603" s="16">
        <f t="shared" si="73"/>
        <v>0</v>
      </c>
      <c r="J603" s="16">
        <f t="shared" si="74"/>
        <v>0</v>
      </c>
      <c r="K603" s="17">
        <f t="shared" si="75"/>
        <v>0</v>
      </c>
      <c r="L603" s="17">
        <f t="shared" si="76"/>
        <v>0</v>
      </c>
      <c r="N603" s="17">
        <f t="shared" si="77"/>
        <v>0</v>
      </c>
      <c r="O603" s="17">
        <f t="shared" si="78"/>
        <v>0</v>
      </c>
      <c r="P603" s="17">
        <f t="shared" si="79"/>
        <v>0</v>
      </c>
    </row>
    <row r="604" spans="8:16" x14ac:dyDescent="0.25">
      <c r="H604" s="15">
        <f t="shared" si="72"/>
        <v>0.02</v>
      </c>
      <c r="I604" s="16">
        <f t="shared" si="73"/>
        <v>0</v>
      </c>
      <c r="J604" s="16">
        <f t="shared" si="74"/>
        <v>0</v>
      </c>
      <c r="K604" s="17">
        <f t="shared" si="75"/>
        <v>0</v>
      </c>
      <c r="L604" s="17">
        <f t="shared" si="76"/>
        <v>0</v>
      </c>
      <c r="N604" s="17">
        <f t="shared" si="77"/>
        <v>0</v>
      </c>
      <c r="O604" s="17">
        <f t="shared" si="78"/>
        <v>0</v>
      </c>
      <c r="P604" s="17">
        <f t="shared" si="79"/>
        <v>0</v>
      </c>
    </row>
    <row r="605" spans="8:16" x14ac:dyDescent="0.25">
      <c r="H605" s="15">
        <f t="shared" si="72"/>
        <v>0.02</v>
      </c>
      <c r="I605" s="16">
        <f t="shared" si="73"/>
        <v>0</v>
      </c>
      <c r="J605" s="16">
        <f t="shared" si="74"/>
        <v>0</v>
      </c>
      <c r="K605" s="17">
        <f t="shared" si="75"/>
        <v>0</v>
      </c>
      <c r="L605" s="17">
        <f t="shared" si="76"/>
        <v>0</v>
      </c>
      <c r="N605" s="17">
        <f t="shared" si="77"/>
        <v>0</v>
      </c>
      <c r="O605" s="17">
        <f t="shared" si="78"/>
        <v>0</v>
      </c>
      <c r="P605" s="17">
        <f t="shared" si="79"/>
        <v>0</v>
      </c>
    </row>
    <row r="606" spans="8:16" x14ac:dyDescent="0.25">
      <c r="H606" s="15">
        <f t="shared" si="72"/>
        <v>0.02</v>
      </c>
      <c r="I606" s="16">
        <f t="shared" si="73"/>
        <v>0</v>
      </c>
      <c r="J606" s="16">
        <f t="shared" si="74"/>
        <v>0</v>
      </c>
      <c r="K606" s="17">
        <f t="shared" si="75"/>
        <v>0</v>
      </c>
      <c r="L606" s="17">
        <f t="shared" si="76"/>
        <v>0</v>
      </c>
      <c r="N606" s="17">
        <f t="shared" si="77"/>
        <v>0</v>
      </c>
      <c r="O606" s="17">
        <f t="shared" si="78"/>
        <v>0</v>
      </c>
      <c r="P606" s="17">
        <f t="shared" si="79"/>
        <v>0</v>
      </c>
    </row>
    <row r="607" spans="8:16" x14ac:dyDescent="0.25">
      <c r="H607" s="15">
        <f t="shared" si="72"/>
        <v>0.02</v>
      </c>
      <c r="I607" s="16">
        <f t="shared" si="73"/>
        <v>0</v>
      </c>
      <c r="J607" s="16">
        <f t="shared" si="74"/>
        <v>0</v>
      </c>
      <c r="K607" s="17">
        <f t="shared" si="75"/>
        <v>0</v>
      </c>
      <c r="L607" s="17">
        <f t="shared" si="76"/>
        <v>0</v>
      </c>
      <c r="N607" s="17">
        <f t="shared" si="77"/>
        <v>0</v>
      </c>
      <c r="O607" s="17">
        <f t="shared" si="78"/>
        <v>0</v>
      </c>
      <c r="P607" s="17">
        <f t="shared" si="79"/>
        <v>0</v>
      </c>
    </row>
    <row r="608" spans="8:16" x14ac:dyDescent="0.25">
      <c r="H608" s="15">
        <f t="shared" si="72"/>
        <v>0.02</v>
      </c>
      <c r="I608" s="16">
        <f t="shared" si="73"/>
        <v>0</v>
      </c>
      <c r="J608" s="16">
        <f t="shared" si="74"/>
        <v>0</v>
      </c>
      <c r="K608" s="17">
        <f t="shared" si="75"/>
        <v>0</v>
      </c>
      <c r="L608" s="17">
        <f t="shared" si="76"/>
        <v>0</v>
      </c>
      <c r="N608" s="17">
        <f t="shared" si="77"/>
        <v>0</v>
      </c>
      <c r="O608" s="17">
        <f t="shared" si="78"/>
        <v>0</v>
      </c>
      <c r="P608" s="17">
        <f t="shared" si="79"/>
        <v>0</v>
      </c>
    </row>
    <row r="609" spans="8:16" x14ac:dyDescent="0.25">
      <c r="H609" s="15">
        <f t="shared" si="72"/>
        <v>0.02</v>
      </c>
      <c r="I609" s="16">
        <f t="shared" si="73"/>
        <v>0</v>
      </c>
      <c r="J609" s="16">
        <f t="shared" si="74"/>
        <v>0</v>
      </c>
      <c r="K609" s="17">
        <f t="shared" si="75"/>
        <v>0</v>
      </c>
      <c r="L609" s="17">
        <f t="shared" si="76"/>
        <v>0</v>
      </c>
      <c r="N609" s="17">
        <f t="shared" si="77"/>
        <v>0</v>
      </c>
      <c r="O609" s="17">
        <f t="shared" si="78"/>
        <v>0</v>
      </c>
      <c r="P609" s="17">
        <f t="shared" si="79"/>
        <v>0</v>
      </c>
    </row>
    <row r="610" spans="8:16" x14ac:dyDescent="0.25">
      <c r="H610" s="15">
        <f t="shared" si="72"/>
        <v>0.02</v>
      </c>
      <c r="I610" s="16">
        <f t="shared" si="73"/>
        <v>0</v>
      </c>
      <c r="J610" s="16">
        <f t="shared" si="74"/>
        <v>0</v>
      </c>
      <c r="K610" s="17">
        <f t="shared" si="75"/>
        <v>0</v>
      </c>
      <c r="L610" s="17">
        <f t="shared" si="76"/>
        <v>0</v>
      </c>
      <c r="N610" s="17">
        <f t="shared" si="77"/>
        <v>0</v>
      </c>
      <c r="O610" s="17">
        <f t="shared" si="78"/>
        <v>0</v>
      </c>
      <c r="P610" s="17">
        <f t="shared" si="79"/>
        <v>0</v>
      </c>
    </row>
    <row r="611" spans="8:16" x14ac:dyDescent="0.25">
      <c r="H611" s="15">
        <f t="shared" si="72"/>
        <v>0.02</v>
      </c>
      <c r="I611" s="16">
        <f t="shared" si="73"/>
        <v>0</v>
      </c>
      <c r="J611" s="16">
        <f t="shared" si="74"/>
        <v>0</v>
      </c>
      <c r="K611" s="17">
        <f t="shared" si="75"/>
        <v>0</v>
      </c>
      <c r="L611" s="17">
        <f t="shared" si="76"/>
        <v>0</v>
      </c>
      <c r="N611" s="17">
        <f t="shared" si="77"/>
        <v>0</v>
      </c>
      <c r="O611" s="17">
        <f t="shared" si="78"/>
        <v>0</v>
      </c>
      <c r="P611" s="17">
        <f t="shared" si="79"/>
        <v>0</v>
      </c>
    </row>
    <row r="612" spans="8:16" x14ac:dyDescent="0.25">
      <c r="H612" s="15">
        <f t="shared" si="72"/>
        <v>0.02</v>
      </c>
      <c r="I612" s="16">
        <f t="shared" si="73"/>
        <v>0</v>
      </c>
      <c r="J612" s="16">
        <f t="shared" si="74"/>
        <v>0</v>
      </c>
      <c r="K612" s="17">
        <f t="shared" si="75"/>
        <v>0</v>
      </c>
      <c r="L612" s="17">
        <f t="shared" si="76"/>
        <v>0</v>
      </c>
      <c r="N612" s="17">
        <f t="shared" si="77"/>
        <v>0</v>
      </c>
      <c r="O612" s="17">
        <f t="shared" si="78"/>
        <v>0</v>
      </c>
      <c r="P612" s="17">
        <f t="shared" si="79"/>
        <v>0</v>
      </c>
    </row>
    <row r="613" spans="8:16" x14ac:dyDescent="0.25">
      <c r="H613" s="15">
        <f t="shared" si="72"/>
        <v>0.02</v>
      </c>
      <c r="I613" s="16">
        <f t="shared" si="73"/>
        <v>0</v>
      </c>
      <c r="J613" s="16">
        <f t="shared" si="74"/>
        <v>0</v>
      </c>
      <c r="K613" s="17">
        <f t="shared" si="75"/>
        <v>0</v>
      </c>
      <c r="L613" s="17">
        <f t="shared" si="76"/>
        <v>0</v>
      </c>
      <c r="N613" s="17">
        <f t="shared" si="77"/>
        <v>0</v>
      </c>
      <c r="O613" s="17">
        <f t="shared" si="78"/>
        <v>0</v>
      </c>
      <c r="P613" s="17">
        <f t="shared" si="79"/>
        <v>0</v>
      </c>
    </row>
    <row r="614" spans="8:16" x14ac:dyDescent="0.25">
      <c r="H614" s="15">
        <f t="shared" si="72"/>
        <v>0.02</v>
      </c>
      <c r="I614" s="16">
        <f t="shared" si="73"/>
        <v>0</v>
      </c>
      <c r="J614" s="16">
        <f t="shared" si="74"/>
        <v>0</v>
      </c>
      <c r="K614" s="17">
        <f t="shared" si="75"/>
        <v>0</v>
      </c>
      <c r="L614" s="17">
        <f t="shared" si="76"/>
        <v>0</v>
      </c>
      <c r="N614" s="17">
        <f t="shared" si="77"/>
        <v>0</v>
      </c>
      <c r="O614" s="17">
        <f t="shared" si="78"/>
        <v>0</v>
      </c>
      <c r="P614" s="17">
        <f t="shared" si="79"/>
        <v>0</v>
      </c>
    </row>
    <row r="615" spans="8:16" x14ac:dyDescent="0.25">
      <c r="H615" s="15">
        <f t="shared" si="72"/>
        <v>0.02</v>
      </c>
      <c r="I615" s="16">
        <f t="shared" si="73"/>
        <v>0</v>
      </c>
      <c r="J615" s="16">
        <f t="shared" si="74"/>
        <v>0</v>
      </c>
      <c r="K615" s="17">
        <f t="shared" si="75"/>
        <v>0</v>
      </c>
      <c r="L615" s="17">
        <f t="shared" si="76"/>
        <v>0</v>
      </c>
      <c r="N615" s="17">
        <f t="shared" si="77"/>
        <v>0</v>
      </c>
      <c r="O615" s="17">
        <f t="shared" si="78"/>
        <v>0</v>
      </c>
      <c r="P615" s="17">
        <f t="shared" si="79"/>
        <v>0</v>
      </c>
    </row>
    <row r="616" spans="8:16" x14ac:dyDescent="0.25">
      <c r="H616" s="15">
        <f t="shared" si="72"/>
        <v>0.02</v>
      </c>
      <c r="I616" s="16">
        <f t="shared" si="73"/>
        <v>0</v>
      </c>
      <c r="J616" s="16">
        <f t="shared" si="74"/>
        <v>0</v>
      </c>
      <c r="K616" s="17">
        <f t="shared" si="75"/>
        <v>0</v>
      </c>
      <c r="L616" s="17">
        <f t="shared" si="76"/>
        <v>0</v>
      </c>
      <c r="N616" s="17">
        <f t="shared" si="77"/>
        <v>0</v>
      </c>
      <c r="O616" s="17">
        <f t="shared" si="78"/>
        <v>0</v>
      </c>
      <c r="P616" s="17">
        <f t="shared" si="79"/>
        <v>0</v>
      </c>
    </row>
    <row r="617" spans="8:16" x14ac:dyDescent="0.25">
      <c r="H617" s="15">
        <f t="shared" si="72"/>
        <v>0.02</v>
      </c>
      <c r="I617" s="16">
        <f t="shared" si="73"/>
        <v>0</v>
      </c>
      <c r="J617" s="16">
        <f t="shared" si="74"/>
        <v>0</v>
      </c>
      <c r="K617" s="17">
        <f t="shared" si="75"/>
        <v>0</v>
      </c>
      <c r="L617" s="17">
        <f t="shared" si="76"/>
        <v>0</v>
      </c>
      <c r="N617" s="17">
        <f t="shared" si="77"/>
        <v>0</v>
      </c>
      <c r="O617" s="17">
        <f t="shared" si="78"/>
        <v>0</v>
      </c>
      <c r="P617" s="17">
        <f t="shared" si="79"/>
        <v>0</v>
      </c>
    </row>
    <row r="618" spans="8:16" x14ac:dyDescent="0.25">
      <c r="H618" s="15">
        <f t="shared" si="72"/>
        <v>0.02</v>
      </c>
      <c r="I618" s="16">
        <f t="shared" si="73"/>
        <v>0</v>
      </c>
      <c r="J618" s="16">
        <f t="shared" si="74"/>
        <v>0</v>
      </c>
      <c r="K618" s="17">
        <f t="shared" si="75"/>
        <v>0</v>
      </c>
      <c r="L618" s="17">
        <f t="shared" si="76"/>
        <v>0</v>
      </c>
      <c r="N618" s="17">
        <f t="shared" si="77"/>
        <v>0</v>
      </c>
      <c r="O618" s="17">
        <f t="shared" si="78"/>
        <v>0</v>
      </c>
      <c r="P618" s="17">
        <f t="shared" si="79"/>
        <v>0</v>
      </c>
    </row>
    <row r="619" spans="8:16" x14ac:dyDescent="0.25">
      <c r="H619" s="15">
        <f t="shared" si="72"/>
        <v>0.02</v>
      </c>
      <c r="I619" s="16">
        <f t="shared" si="73"/>
        <v>0</v>
      </c>
      <c r="J619" s="16">
        <f t="shared" si="74"/>
        <v>0</v>
      </c>
      <c r="K619" s="17">
        <f t="shared" si="75"/>
        <v>0</v>
      </c>
      <c r="L619" s="17">
        <f t="shared" si="76"/>
        <v>0</v>
      </c>
      <c r="N619" s="17">
        <f t="shared" si="77"/>
        <v>0</v>
      </c>
      <c r="O619" s="17">
        <f t="shared" si="78"/>
        <v>0</v>
      </c>
      <c r="P619" s="17">
        <f t="shared" si="79"/>
        <v>0</v>
      </c>
    </row>
    <row r="620" spans="8:16" x14ac:dyDescent="0.25">
      <c r="H620" s="15">
        <f t="shared" si="72"/>
        <v>0.02</v>
      </c>
      <c r="I620" s="16">
        <f t="shared" si="73"/>
        <v>0</v>
      </c>
      <c r="J620" s="16">
        <f t="shared" si="74"/>
        <v>0</v>
      </c>
      <c r="K620" s="17">
        <f t="shared" si="75"/>
        <v>0</v>
      </c>
      <c r="L620" s="17">
        <f t="shared" si="76"/>
        <v>0</v>
      </c>
      <c r="N620" s="17">
        <f t="shared" si="77"/>
        <v>0</v>
      </c>
      <c r="O620" s="17">
        <f t="shared" si="78"/>
        <v>0</v>
      </c>
      <c r="P620" s="17">
        <f t="shared" si="79"/>
        <v>0</v>
      </c>
    </row>
    <row r="621" spans="8:16" x14ac:dyDescent="0.25">
      <c r="H621" s="15">
        <f t="shared" si="72"/>
        <v>0.02</v>
      </c>
      <c r="I621" s="16">
        <f t="shared" si="73"/>
        <v>0</v>
      </c>
      <c r="J621" s="16">
        <f t="shared" si="74"/>
        <v>0</v>
      </c>
      <c r="K621" s="17">
        <f t="shared" si="75"/>
        <v>0</v>
      </c>
      <c r="L621" s="17">
        <f t="shared" si="76"/>
        <v>0</v>
      </c>
      <c r="N621" s="17">
        <f t="shared" si="77"/>
        <v>0</v>
      </c>
      <c r="O621" s="17">
        <f t="shared" si="78"/>
        <v>0</v>
      </c>
      <c r="P621" s="17">
        <f t="shared" si="79"/>
        <v>0</v>
      </c>
    </row>
    <row r="622" spans="8:16" x14ac:dyDescent="0.25">
      <c r="H622" s="15">
        <f t="shared" si="72"/>
        <v>0.02</v>
      </c>
      <c r="I622" s="16">
        <f t="shared" si="73"/>
        <v>0</v>
      </c>
      <c r="J622" s="16">
        <f t="shared" si="74"/>
        <v>0</v>
      </c>
      <c r="K622" s="17">
        <f t="shared" si="75"/>
        <v>0</v>
      </c>
      <c r="L622" s="17">
        <f t="shared" si="76"/>
        <v>0</v>
      </c>
      <c r="N622" s="17">
        <f t="shared" si="77"/>
        <v>0</v>
      </c>
      <c r="O622" s="17">
        <f t="shared" si="78"/>
        <v>0</v>
      </c>
      <c r="P622" s="17">
        <f t="shared" si="79"/>
        <v>0</v>
      </c>
    </row>
    <row r="623" spans="8:16" x14ac:dyDescent="0.25">
      <c r="H623" s="15">
        <f t="shared" si="72"/>
        <v>0.02</v>
      </c>
      <c r="I623" s="16">
        <f t="shared" si="73"/>
        <v>0</v>
      </c>
      <c r="J623" s="16">
        <f t="shared" si="74"/>
        <v>0</v>
      </c>
      <c r="K623" s="17">
        <f t="shared" si="75"/>
        <v>0</v>
      </c>
      <c r="L623" s="17">
        <f t="shared" si="76"/>
        <v>0</v>
      </c>
      <c r="N623" s="17">
        <f t="shared" si="77"/>
        <v>0</v>
      </c>
      <c r="O623" s="17">
        <f t="shared" si="78"/>
        <v>0</v>
      </c>
      <c r="P623" s="17">
        <f t="shared" si="79"/>
        <v>0</v>
      </c>
    </row>
    <row r="624" spans="8:16" x14ac:dyDescent="0.25">
      <c r="H624" s="15">
        <f t="shared" si="72"/>
        <v>0.02</v>
      </c>
      <c r="I624" s="16">
        <f t="shared" si="73"/>
        <v>0</v>
      </c>
      <c r="J624" s="16">
        <f t="shared" si="74"/>
        <v>0</v>
      </c>
      <c r="K624" s="17">
        <f t="shared" si="75"/>
        <v>0</v>
      </c>
      <c r="L624" s="17">
        <f t="shared" si="76"/>
        <v>0</v>
      </c>
      <c r="N624" s="17">
        <f t="shared" si="77"/>
        <v>0</v>
      </c>
      <c r="O624" s="17">
        <f t="shared" si="78"/>
        <v>0</v>
      </c>
      <c r="P624" s="17">
        <f t="shared" si="79"/>
        <v>0</v>
      </c>
    </row>
    <row r="625" spans="8:16" x14ac:dyDescent="0.25">
      <c r="H625" s="15">
        <f t="shared" si="72"/>
        <v>0.02</v>
      </c>
      <c r="I625" s="16">
        <f t="shared" si="73"/>
        <v>0</v>
      </c>
      <c r="J625" s="16">
        <f t="shared" si="74"/>
        <v>0</v>
      </c>
      <c r="K625" s="17">
        <f t="shared" si="75"/>
        <v>0</v>
      </c>
      <c r="L625" s="17">
        <f t="shared" si="76"/>
        <v>0</v>
      </c>
      <c r="N625" s="17">
        <f t="shared" si="77"/>
        <v>0</v>
      </c>
      <c r="O625" s="17">
        <f t="shared" si="78"/>
        <v>0</v>
      </c>
      <c r="P625" s="17">
        <f t="shared" si="79"/>
        <v>0</v>
      </c>
    </row>
    <row r="626" spans="8:16" x14ac:dyDescent="0.25">
      <c r="H626" s="15">
        <f t="shared" si="72"/>
        <v>0.02</v>
      </c>
      <c r="I626" s="16">
        <f t="shared" si="73"/>
        <v>0</v>
      </c>
      <c r="J626" s="16">
        <f t="shared" si="74"/>
        <v>0</v>
      </c>
      <c r="K626" s="17">
        <f t="shared" si="75"/>
        <v>0</v>
      </c>
      <c r="L626" s="17">
        <f t="shared" si="76"/>
        <v>0</v>
      </c>
      <c r="N626" s="17">
        <f t="shared" si="77"/>
        <v>0</v>
      </c>
      <c r="O626" s="17">
        <f t="shared" si="78"/>
        <v>0</v>
      </c>
      <c r="P626" s="17">
        <f t="shared" si="79"/>
        <v>0</v>
      </c>
    </row>
    <row r="627" spans="8:16" x14ac:dyDescent="0.25">
      <c r="H627" s="15">
        <f t="shared" si="72"/>
        <v>0.02</v>
      </c>
      <c r="I627" s="16">
        <f t="shared" si="73"/>
        <v>0</v>
      </c>
      <c r="J627" s="16">
        <f t="shared" si="74"/>
        <v>0</v>
      </c>
      <c r="K627" s="17">
        <f t="shared" si="75"/>
        <v>0</v>
      </c>
      <c r="L627" s="17">
        <f t="shared" si="76"/>
        <v>0</v>
      </c>
      <c r="N627" s="17">
        <f t="shared" si="77"/>
        <v>0</v>
      </c>
      <c r="O627" s="17">
        <f t="shared" si="78"/>
        <v>0</v>
      </c>
      <c r="P627" s="17">
        <f t="shared" si="79"/>
        <v>0</v>
      </c>
    </row>
    <row r="628" spans="8:16" x14ac:dyDescent="0.25">
      <c r="H628" s="15">
        <f t="shared" si="72"/>
        <v>0.02</v>
      </c>
      <c r="I628" s="16">
        <f t="shared" si="73"/>
        <v>0</v>
      </c>
      <c r="J628" s="16">
        <f t="shared" si="74"/>
        <v>0</v>
      </c>
      <c r="K628" s="17">
        <f t="shared" si="75"/>
        <v>0</v>
      </c>
      <c r="L628" s="17">
        <f t="shared" si="76"/>
        <v>0</v>
      </c>
      <c r="N628" s="17">
        <f t="shared" si="77"/>
        <v>0</v>
      </c>
      <c r="O628" s="17">
        <f t="shared" si="78"/>
        <v>0</v>
      </c>
      <c r="P628" s="17">
        <f t="shared" si="79"/>
        <v>0</v>
      </c>
    </row>
    <row r="629" spans="8:16" x14ac:dyDescent="0.25">
      <c r="H629" s="15">
        <f t="shared" si="72"/>
        <v>0.02</v>
      </c>
      <c r="I629" s="16">
        <f t="shared" si="73"/>
        <v>0</v>
      </c>
      <c r="J629" s="16">
        <f t="shared" si="74"/>
        <v>0</v>
      </c>
      <c r="K629" s="17">
        <f t="shared" si="75"/>
        <v>0</v>
      </c>
      <c r="L629" s="17">
        <f t="shared" si="76"/>
        <v>0</v>
      </c>
      <c r="N629" s="17">
        <f t="shared" si="77"/>
        <v>0</v>
      </c>
      <c r="O629" s="17">
        <f t="shared" si="78"/>
        <v>0</v>
      </c>
      <c r="P629" s="17">
        <f t="shared" si="79"/>
        <v>0</v>
      </c>
    </row>
    <row r="630" spans="8:16" x14ac:dyDescent="0.25">
      <c r="H630" s="15">
        <f t="shared" si="72"/>
        <v>0.02</v>
      </c>
      <c r="I630" s="16">
        <f t="shared" si="73"/>
        <v>0</v>
      </c>
      <c r="J630" s="16">
        <f t="shared" si="74"/>
        <v>0</v>
      </c>
      <c r="K630" s="17">
        <f t="shared" si="75"/>
        <v>0</v>
      </c>
      <c r="L630" s="17">
        <f t="shared" si="76"/>
        <v>0</v>
      </c>
      <c r="N630" s="17">
        <f t="shared" si="77"/>
        <v>0</v>
      </c>
      <c r="O630" s="17">
        <f t="shared" si="78"/>
        <v>0</v>
      </c>
      <c r="P630" s="17">
        <f t="shared" si="79"/>
        <v>0</v>
      </c>
    </row>
    <row r="631" spans="8:16" x14ac:dyDescent="0.25">
      <c r="H631" s="15">
        <f t="shared" si="72"/>
        <v>0.02</v>
      </c>
      <c r="I631" s="16">
        <f t="shared" si="73"/>
        <v>0</v>
      </c>
      <c r="J631" s="16">
        <f t="shared" si="74"/>
        <v>0</v>
      </c>
      <c r="K631" s="17">
        <f t="shared" si="75"/>
        <v>0</v>
      </c>
      <c r="L631" s="17">
        <f t="shared" si="76"/>
        <v>0</v>
      </c>
      <c r="N631" s="17">
        <f t="shared" si="77"/>
        <v>0</v>
      </c>
      <c r="O631" s="17">
        <f t="shared" si="78"/>
        <v>0</v>
      </c>
      <c r="P631" s="17">
        <f t="shared" si="79"/>
        <v>0</v>
      </c>
    </row>
    <row r="632" spans="8:16" x14ac:dyDescent="0.25">
      <c r="H632" s="15">
        <f t="shared" si="72"/>
        <v>0.02</v>
      </c>
      <c r="I632" s="16">
        <f t="shared" si="73"/>
        <v>0</v>
      </c>
      <c r="J632" s="16">
        <f t="shared" si="74"/>
        <v>0</v>
      </c>
      <c r="K632" s="17">
        <f t="shared" si="75"/>
        <v>0</v>
      </c>
      <c r="L632" s="17">
        <f t="shared" si="76"/>
        <v>0</v>
      </c>
      <c r="N632" s="17">
        <f t="shared" si="77"/>
        <v>0</v>
      </c>
      <c r="O632" s="17">
        <f t="shared" si="78"/>
        <v>0</v>
      </c>
      <c r="P632" s="17">
        <f t="shared" si="79"/>
        <v>0</v>
      </c>
    </row>
    <row r="633" spans="8:16" x14ac:dyDescent="0.25">
      <c r="H633" s="15">
        <f t="shared" si="72"/>
        <v>0.02</v>
      </c>
      <c r="I633" s="16">
        <f t="shared" si="73"/>
        <v>0</v>
      </c>
      <c r="J633" s="16">
        <f t="shared" si="74"/>
        <v>0</v>
      </c>
      <c r="K633" s="17">
        <f t="shared" si="75"/>
        <v>0</v>
      </c>
      <c r="L633" s="17">
        <f t="shared" si="76"/>
        <v>0</v>
      </c>
      <c r="N633" s="17">
        <f t="shared" si="77"/>
        <v>0</v>
      </c>
      <c r="O633" s="17">
        <f t="shared" si="78"/>
        <v>0</v>
      </c>
      <c r="P633" s="17">
        <f t="shared" si="79"/>
        <v>0</v>
      </c>
    </row>
    <row r="634" spans="8:16" x14ac:dyDescent="0.25">
      <c r="H634" s="15">
        <f t="shared" si="72"/>
        <v>0.02</v>
      </c>
      <c r="I634" s="16">
        <f t="shared" si="73"/>
        <v>0</v>
      </c>
      <c r="J634" s="16">
        <f t="shared" si="74"/>
        <v>0</v>
      </c>
      <c r="K634" s="17">
        <f t="shared" si="75"/>
        <v>0</v>
      </c>
      <c r="L634" s="17">
        <f t="shared" si="76"/>
        <v>0</v>
      </c>
      <c r="N634" s="17">
        <f t="shared" si="77"/>
        <v>0</v>
      </c>
      <c r="O634" s="17">
        <f t="shared" si="78"/>
        <v>0</v>
      </c>
      <c r="P634" s="17">
        <f t="shared" si="79"/>
        <v>0</v>
      </c>
    </row>
    <row r="635" spans="8:16" x14ac:dyDescent="0.25">
      <c r="H635" s="15">
        <f t="shared" si="72"/>
        <v>0.02</v>
      </c>
      <c r="I635" s="16">
        <f t="shared" si="73"/>
        <v>0</v>
      </c>
      <c r="J635" s="16">
        <f t="shared" si="74"/>
        <v>0</v>
      </c>
      <c r="K635" s="17">
        <f t="shared" si="75"/>
        <v>0</v>
      </c>
      <c r="L635" s="17">
        <f t="shared" si="76"/>
        <v>0</v>
      </c>
      <c r="N635" s="17">
        <f t="shared" si="77"/>
        <v>0</v>
      </c>
      <c r="O635" s="17">
        <f t="shared" si="78"/>
        <v>0</v>
      </c>
      <c r="P635" s="17">
        <f t="shared" si="79"/>
        <v>0</v>
      </c>
    </row>
    <row r="636" spans="8:16" x14ac:dyDescent="0.25">
      <c r="H636" s="15">
        <f t="shared" si="72"/>
        <v>0.02</v>
      </c>
      <c r="I636" s="16">
        <f t="shared" si="73"/>
        <v>0</v>
      </c>
      <c r="J636" s="16">
        <f t="shared" si="74"/>
        <v>0</v>
      </c>
      <c r="K636" s="17">
        <f t="shared" si="75"/>
        <v>0</v>
      </c>
      <c r="L636" s="17">
        <f t="shared" si="76"/>
        <v>0</v>
      </c>
      <c r="N636" s="17">
        <f t="shared" si="77"/>
        <v>0</v>
      </c>
      <c r="O636" s="17">
        <f t="shared" si="78"/>
        <v>0</v>
      </c>
      <c r="P636" s="17">
        <f t="shared" si="79"/>
        <v>0</v>
      </c>
    </row>
    <row r="637" spans="8:16" x14ac:dyDescent="0.25">
      <c r="H637" s="15">
        <f t="shared" si="72"/>
        <v>0.02</v>
      </c>
      <c r="I637" s="16">
        <f t="shared" si="73"/>
        <v>0</v>
      </c>
      <c r="J637" s="16">
        <f t="shared" si="74"/>
        <v>0</v>
      </c>
      <c r="K637" s="17">
        <f t="shared" si="75"/>
        <v>0</v>
      </c>
      <c r="L637" s="17">
        <f t="shared" si="76"/>
        <v>0</v>
      </c>
      <c r="N637" s="17">
        <f t="shared" si="77"/>
        <v>0</v>
      </c>
      <c r="O637" s="17">
        <f t="shared" si="78"/>
        <v>0</v>
      </c>
      <c r="P637" s="17">
        <f t="shared" si="79"/>
        <v>0</v>
      </c>
    </row>
    <row r="638" spans="8:16" x14ac:dyDescent="0.25">
      <c r="H638" s="15">
        <f t="shared" si="72"/>
        <v>0.02</v>
      </c>
      <c r="I638" s="16">
        <f t="shared" si="73"/>
        <v>0</v>
      </c>
      <c r="J638" s="16">
        <f t="shared" si="74"/>
        <v>0</v>
      </c>
      <c r="K638" s="17">
        <f t="shared" si="75"/>
        <v>0</v>
      </c>
      <c r="L638" s="17">
        <f t="shared" si="76"/>
        <v>0</v>
      </c>
      <c r="N638" s="17">
        <f t="shared" si="77"/>
        <v>0</v>
      </c>
      <c r="O638" s="17">
        <f t="shared" si="78"/>
        <v>0</v>
      </c>
      <c r="P638" s="17">
        <f t="shared" si="79"/>
        <v>0</v>
      </c>
    </row>
    <row r="639" spans="8:16" x14ac:dyDescent="0.25">
      <c r="H639" s="15">
        <f t="shared" si="72"/>
        <v>0.02</v>
      </c>
      <c r="I639" s="16">
        <f t="shared" si="73"/>
        <v>0</v>
      </c>
      <c r="J639" s="16">
        <f t="shared" si="74"/>
        <v>0</v>
      </c>
      <c r="K639" s="17">
        <f t="shared" si="75"/>
        <v>0</v>
      </c>
      <c r="L639" s="17">
        <f t="shared" si="76"/>
        <v>0</v>
      </c>
      <c r="N639" s="17">
        <f t="shared" si="77"/>
        <v>0</v>
      </c>
      <c r="O639" s="17">
        <f t="shared" si="78"/>
        <v>0</v>
      </c>
      <c r="P639" s="17">
        <f t="shared" si="79"/>
        <v>0</v>
      </c>
    </row>
    <row r="640" spans="8:16" x14ac:dyDescent="0.25">
      <c r="H640" s="15">
        <f t="shared" si="72"/>
        <v>0.02</v>
      </c>
      <c r="I640" s="16">
        <f t="shared" si="73"/>
        <v>0</v>
      </c>
      <c r="J640" s="16">
        <f t="shared" si="74"/>
        <v>0</v>
      </c>
      <c r="K640" s="17">
        <f t="shared" si="75"/>
        <v>0</v>
      </c>
      <c r="L640" s="17">
        <f t="shared" si="76"/>
        <v>0</v>
      </c>
      <c r="N640" s="17">
        <f t="shared" si="77"/>
        <v>0</v>
      </c>
      <c r="O640" s="17">
        <f t="shared" si="78"/>
        <v>0</v>
      </c>
      <c r="P640" s="17">
        <f t="shared" si="79"/>
        <v>0</v>
      </c>
    </row>
    <row r="641" spans="8:16" x14ac:dyDescent="0.25">
      <c r="H641" s="15">
        <f t="shared" si="72"/>
        <v>0.02</v>
      </c>
      <c r="I641" s="16">
        <f t="shared" si="73"/>
        <v>0</v>
      </c>
      <c r="J641" s="16">
        <f t="shared" si="74"/>
        <v>0</v>
      </c>
      <c r="K641" s="17">
        <f t="shared" si="75"/>
        <v>0</v>
      </c>
      <c r="L641" s="17">
        <f t="shared" si="76"/>
        <v>0</v>
      </c>
      <c r="N641" s="17">
        <f t="shared" si="77"/>
        <v>0</v>
      </c>
      <c r="O641" s="17">
        <f t="shared" si="78"/>
        <v>0</v>
      </c>
      <c r="P641" s="17">
        <f t="shared" si="79"/>
        <v>0</v>
      </c>
    </row>
    <row r="642" spans="8:16" x14ac:dyDescent="0.25">
      <c r="H642" s="15">
        <f t="shared" ref="H642:H705" si="80">Comision</f>
        <v>0.02</v>
      </c>
      <c r="I642" s="16">
        <f t="shared" ref="I642:I705" si="81">IF(D642="Freebet SNR",E642*(F642-1),E642*F642)/(G642-H642)</f>
        <v>0</v>
      </c>
      <c r="J642" s="16">
        <f t="shared" ref="J642:J705" si="82">I642*(G642-1)</f>
        <v>0</v>
      </c>
      <c r="K642" s="17">
        <f t="shared" ref="K642:K705" si="83">IF(D642="Freebet SR",E642*F642,E642*(F642-1))-J642</f>
        <v>0</v>
      </c>
      <c r="L642" s="17">
        <f t="shared" ref="L642:L705" si="84">I642*(1-H642)-IF(OR(D642="Freebet SNR",D642="Freebet SR"),0,E642)</f>
        <v>0</v>
      </c>
      <c r="N642" s="17">
        <f t="shared" ref="N642:N705" si="85">IF(M642="Back",K642+J642,IF(M642="Lay",L642-I642*(1-H642),0))</f>
        <v>0</v>
      </c>
      <c r="O642" s="17">
        <f t="shared" ref="O642:O705" si="86">IF(M642="Back",-J642,IF(M642="Lay",I642*(1-H642),0))</f>
        <v>0</v>
      </c>
      <c r="P642" s="17">
        <f t="shared" ref="P642:P705" si="87">N642+O642</f>
        <v>0</v>
      </c>
    </row>
    <row r="643" spans="8:16" x14ac:dyDescent="0.25">
      <c r="H643" s="15">
        <f t="shared" si="80"/>
        <v>0.02</v>
      </c>
      <c r="I643" s="16">
        <f t="shared" si="81"/>
        <v>0</v>
      </c>
      <c r="J643" s="16">
        <f t="shared" si="82"/>
        <v>0</v>
      </c>
      <c r="K643" s="17">
        <f t="shared" si="83"/>
        <v>0</v>
      </c>
      <c r="L643" s="17">
        <f t="shared" si="84"/>
        <v>0</v>
      </c>
      <c r="N643" s="17">
        <f t="shared" si="85"/>
        <v>0</v>
      </c>
      <c r="O643" s="17">
        <f t="shared" si="86"/>
        <v>0</v>
      </c>
      <c r="P643" s="17">
        <f t="shared" si="87"/>
        <v>0</v>
      </c>
    </row>
    <row r="644" spans="8:16" x14ac:dyDescent="0.25">
      <c r="H644" s="15">
        <f t="shared" si="80"/>
        <v>0.02</v>
      </c>
      <c r="I644" s="16">
        <f t="shared" si="81"/>
        <v>0</v>
      </c>
      <c r="J644" s="16">
        <f t="shared" si="82"/>
        <v>0</v>
      </c>
      <c r="K644" s="17">
        <f t="shared" si="83"/>
        <v>0</v>
      </c>
      <c r="L644" s="17">
        <f t="shared" si="84"/>
        <v>0</v>
      </c>
      <c r="N644" s="17">
        <f t="shared" si="85"/>
        <v>0</v>
      </c>
      <c r="O644" s="17">
        <f t="shared" si="86"/>
        <v>0</v>
      </c>
      <c r="P644" s="17">
        <f t="shared" si="87"/>
        <v>0</v>
      </c>
    </row>
    <row r="645" spans="8:16" x14ac:dyDescent="0.25">
      <c r="H645" s="15">
        <f t="shared" si="80"/>
        <v>0.02</v>
      </c>
      <c r="I645" s="16">
        <f t="shared" si="81"/>
        <v>0</v>
      </c>
      <c r="J645" s="16">
        <f t="shared" si="82"/>
        <v>0</v>
      </c>
      <c r="K645" s="17">
        <f t="shared" si="83"/>
        <v>0</v>
      </c>
      <c r="L645" s="17">
        <f t="shared" si="84"/>
        <v>0</v>
      </c>
      <c r="N645" s="17">
        <f t="shared" si="85"/>
        <v>0</v>
      </c>
      <c r="O645" s="17">
        <f t="shared" si="86"/>
        <v>0</v>
      </c>
      <c r="P645" s="17">
        <f t="shared" si="87"/>
        <v>0</v>
      </c>
    </row>
    <row r="646" spans="8:16" x14ac:dyDescent="0.25">
      <c r="H646" s="15">
        <f t="shared" si="80"/>
        <v>0.02</v>
      </c>
      <c r="I646" s="16">
        <f t="shared" si="81"/>
        <v>0</v>
      </c>
      <c r="J646" s="16">
        <f t="shared" si="82"/>
        <v>0</v>
      </c>
      <c r="K646" s="17">
        <f t="shared" si="83"/>
        <v>0</v>
      </c>
      <c r="L646" s="17">
        <f t="shared" si="84"/>
        <v>0</v>
      </c>
      <c r="N646" s="17">
        <f t="shared" si="85"/>
        <v>0</v>
      </c>
      <c r="O646" s="17">
        <f t="shared" si="86"/>
        <v>0</v>
      </c>
      <c r="P646" s="17">
        <f t="shared" si="87"/>
        <v>0</v>
      </c>
    </row>
    <row r="647" spans="8:16" x14ac:dyDescent="0.25">
      <c r="H647" s="15">
        <f t="shared" si="80"/>
        <v>0.02</v>
      </c>
      <c r="I647" s="16">
        <f t="shared" si="81"/>
        <v>0</v>
      </c>
      <c r="J647" s="16">
        <f t="shared" si="82"/>
        <v>0</v>
      </c>
      <c r="K647" s="17">
        <f t="shared" si="83"/>
        <v>0</v>
      </c>
      <c r="L647" s="17">
        <f t="shared" si="84"/>
        <v>0</v>
      </c>
      <c r="N647" s="17">
        <f t="shared" si="85"/>
        <v>0</v>
      </c>
      <c r="O647" s="17">
        <f t="shared" si="86"/>
        <v>0</v>
      </c>
      <c r="P647" s="17">
        <f t="shared" si="87"/>
        <v>0</v>
      </c>
    </row>
    <row r="648" spans="8:16" x14ac:dyDescent="0.25">
      <c r="H648" s="15">
        <f t="shared" si="80"/>
        <v>0.02</v>
      </c>
      <c r="I648" s="16">
        <f t="shared" si="81"/>
        <v>0</v>
      </c>
      <c r="J648" s="16">
        <f t="shared" si="82"/>
        <v>0</v>
      </c>
      <c r="K648" s="17">
        <f t="shared" si="83"/>
        <v>0</v>
      </c>
      <c r="L648" s="17">
        <f t="shared" si="84"/>
        <v>0</v>
      </c>
      <c r="N648" s="17">
        <f t="shared" si="85"/>
        <v>0</v>
      </c>
      <c r="O648" s="17">
        <f t="shared" si="86"/>
        <v>0</v>
      </c>
      <c r="P648" s="17">
        <f t="shared" si="87"/>
        <v>0</v>
      </c>
    </row>
    <row r="649" spans="8:16" x14ac:dyDescent="0.25">
      <c r="H649" s="15">
        <f t="shared" si="80"/>
        <v>0.02</v>
      </c>
      <c r="I649" s="16">
        <f t="shared" si="81"/>
        <v>0</v>
      </c>
      <c r="J649" s="16">
        <f t="shared" si="82"/>
        <v>0</v>
      </c>
      <c r="K649" s="17">
        <f t="shared" si="83"/>
        <v>0</v>
      </c>
      <c r="L649" s="17">
        <f t="shared" si="84"/>
        <v>0</v>
      </c>
      <c r="N649" s="17">
        <f t="shared" si="85"/>
        <v>0</v>
      </c>
      <c r="O649" s="17">
        <f t="shared" si="86"/>
        <v>0</v>
      </c>
      <c r="P649" s="17">
        <f t="shared" si="87"/>
        <v>0</v>
      </c>
    </row>
    <row r="650" spans="8:16" x14ac:dyDescent="0.25">
      <c r="H650" s="15">
        <f t="shared" si="80"/>
        <v>0.02</v>
      </c>
      <c r="I650" s="16">
        <f t="shared" si="81"/>
        <v>0</v>
      </c>
      <c r="J650" s="16">
        <f t="shared" si="82"/>
        <v>0</v>
      </c>
      <c r="K650" s="17">
        <f t="shared" si="83"/>
        <v>0</v>
      </c>
      <c r="L650" s="17">
        <f t="shared" si="84"/>
        <v>0</v>
      </c>
      <c r="N650" s="17">
        <f t="shared" si="85"/>
        <v>0</v>
      </c>
      <c r="O650" s="17">
        <f t="shared" si="86"/>
        <v>0</v>
      </c>
      <c r="P650" s="17">
        <f t="shared" si="87"/>
        <v>0</v>
      </c>
    </row>
    <row r="651" spans="8:16" x14ac:dyDescent="0.25">
      <c r="H651" s="15">
        <f t="shared" si="80"/>
        <v>0.02</v>
      </c>
      <c r="I651" s="16">
        <f t="shared" si="81"/>
        <v>0</v>
      </c>
      <c r="J651" s="16">
        <f t="shared" si="82"/>
        <v>0</v>
      </c>
      <c r="K651" s="17">
        <f t="shared" si="83"/>
        <v>0</v>
      </c>
      <c r="L651" s="17">
        <f t="shared" si="84"/>
        <v>0</v>
      </c>
      <c r="N651" s="17">
        <f t="shared" si="85"/>
        <v>0</v>
      </c>
      <c r="O651" s="17">
        <f t="shared" si="86"/>
        <v>0</v>
      </c>
      <c r="P651" s="17">
        <f t="shared" si="87"/>
        <v>0</v>
      </c>
    </row>
    <row r="652" spans="8:16" x14ac:dyDescent="0.25">
      <c r="H652" s="15">
        <f t="shared" si="80"/>
        <v>0.02</v>
      </c>
      <c r="I652" s="16">
        <f t="shared" si="81"/>
        <v>0</v>
      </c>
      <c r="J652" s="16">
        <f t="shared" si="82"/>
        <v>0</v>
      </c>
      <c r="K652" s="17">
        <f t="shared" si="83"/>
        <v>0</v>
      </c>
      <c r="L652" s="17">
        <f t="shared" si="84"/>
        <v>0</v>
      </c>
      <c r="N652" s="17">
        <f t="shared" si="85"/>
        <v>0</v>
      </c>
      <c r="O652" s="17">
        <f t="shared" si="86"/>
        <v>0</v>
      </c>
      <c r="P652" s="17">
        <f t="shared" si="87"/>
        <v>0</v>
      </c>
    </row>
    <row r="653" spans="8:16" x14ac:dyDescent="0.25">
      <c r="H653" s="15">
        <f t="shared" si="80"/>
        <v>0.02</v>
      </c>
      <c r="I653" s="16">
        <f t="shared" si="81"/>
        <v>0</v>
      </c>
      <c r="J653" s="16">
        <f t="shared" si="82"/>
        <v>0</v>
      </c>
      <c r="K653" s="17">
        <f t="shared" si="83"/>
        <v>0</v>
      </c>
      <c r="L653" s="17">
        <f t="shared" si="84"/>
        <v>0</v>
      </c>
      <c r="N653" s="17">
        <f t="shared" si="85"/>
        <v>0</v>
      </c>
      <c r="O653" s="17">
        <f t="shared" si="86"/>
        <v>0</v>
      </c>
      <c r="P653" s="17">
        <f t="shared" si="87"/>
        <v>0</v>
      </c>
    </row>
    <row r="654" spans="8:16" x14ac:dyDescent="0.25">
      <c r="H654" s="15">
        <f t="shared" si="80"/>
        <v>0.02</v>
      </c>
      <c r="I654" s="16">
        <f t="shared" si="81"/>
        <v>0</v>
      </c>
      <c r="J654" s="16">
        <f t="shared" si="82"/>
        <v>0</v>
      </c>
      <c r="K654" s="17">
        <f t="shared" si="83"/>
        <v>0</v>
      </c>
      <c r="L654" s="17">
        <f t="shared" si="84"/>
        <v>0</v>
      </c>
      <c r="N654" s="17">
        <f t="shared" si="85"/>
        <v>0</v>
      </c>
      <c r="O654" s="17">
        <f t="shared" si="86"/>
        <v>0</v>
      </c>
      <c r="P654" s="17">
        <f t="shared" si="87"/>
        <v>0</v>
      </c>
    </row>
    <row r="655" spans="8:16" x14ac:dyDescent="0.25">
      <c r="H655" s="15">
        <f t="shared" si="80"/>
        <v>0.02</v>
      </c>
      <c r="I655" s="16">
        <f t="shared" si="81"/>
        <v>0</v>
      </c>
      <c r="J655" s="16">
        <f t="shared" si="82"/>
        <v>0</v>
      </c>
      <c r="K655" s="17">
        <f t="shared" si="83"/>
        <v>0</v>
      </c>
      <c r="L655" s="17">
        <f t="shared" si="84"/>
        <v>0</v>
      </c>
      <c r="N655" s="17">
        <f t="shared" si="85"/>
        <v>0</v>
      </c>
      <c r="O655" s="17">
        <f t="shared" si="86"/>
        <v>0</v>
      </c>
      <c r="P655" s="17">
        <f t="shared" si="87"/>
        <v>0</v>
      </c>
    </row>
    <row r="656" spans="8:16" x14ac:dyDescent="0.25">
      <c r="H656" s="15">
        <f t="shared" si="80"/>
        <v>0.02</v>
      </c>
      <c r="I656" s="16">
        <f t="shared" si="81"/>
        <v>0</v>
      </c>
      <c r="J656" s="16">
        <f t="shared" si="82"/>
        <v>0</v>
      </c>
      <c r="K656" s="17">
        <f t="shared" si="83"/>
        <v>0</v>
      </c>
      <c r="L656" s="17">
        <f t="shared" si="84"/>
        <v>0</v>
      </c>
      <c r="N656" s="17">
        <f t="shared" si="85"/>
        <v>0</v>
      </c>
      <c r="O656" s="17">
        <f t="shared" si="86"/>
        <v>0</v>
      </c>
      <c r="P656" s="17">
        <f t="shared" si="87"/>
        <v>0</v>
      </c>
    </row>
    <row r="657" spans="8:16" x14ac:dyDescent="0.25">
      <c r="H657" s="15">
        <f t="shared" si="80"/>
        <v>0.02</v>
      </c>
      <c r="I657" s="16">
        <f t="shared" si="81"/>
        <v>0</v>
      </c>
      <c r="J657" s="16">
        <f t="shared" si="82"/>
        <v>0</v>
      </c>
      <c r="K657" s="17">
        <f t="shared" si="83"/>
        <v>0</v>
      </c>
      <c r="L657" s="17">
        <f t="shared" si="84"/>
        <v>0</v>
      </c>
      <c r="N657" s="17">
        <f t="shared" si="85"/>
        <v>0</v>
      </c>
      <c r="O657" s="17">
        <f t="shared" si="86"/>
        <v>0</v>
      </c>
      <c r="P657" s="17">
        <f t="shared" si="87"/>
        <v>0</v>
      </c>
    </row>
    <row r="658" spans="8:16" x14ac:dyDescent="0.25">
      <c r="H658" s="15">
        <f t="shared" si="80"/>
        <v>0.02</v>
      </c>
      <c r="I658" s="16">
        <f t="shared" si="81"/>
        <v>0</v>
      </c>
      <c r="J658" s="16">
        <f t="shared" si="82"/>
        <v>0</v>
      </c>
      <c r="K658" s="17">
        <f t="shared" si="83"/>
        <v>0</v>
      </c>
      <c r="L658" s="17">
        <f t="shared" si="84"/>
        <v>0</v>
      </c>
      <c r="N658" s="17">
        <f t="shared" si="85"/>
        <v>0</v>
      </c>
      <c r="O658" s="17">
        <f t="shared" si="86"/>
        <v>0</v>
      </c>
      <c r="P658" s="17">
        <f t="shared" si="87"/>
        <v>0</v>
      </c>
    </row>
    <row r="659" spans="8:16" x14ac:dyDescent="0.25">
      <c r="H659" s="15">
        <f t="shared" si="80"/>
        <v>0.02</v>
      </c>
      <c r="I659" s="16">
        <f t="shared" si="81"/>
        <v>0</v>
      </c>
      <c r="J659" s="16">
        <f t="shared" si="82"/>
        <v>0</v>
      </c>
      <c r="K659" s="17">
        <f t="shared" si="83"/>
        <v>0</v>
      </c>
      <c r="L659" s="17">
        <f t="shared" si="84"/>
        <v>0</v>
      </c>
      <c r="N659" s="17">
        <f t="shared" si="85"/>
        <v>0</v>
      </c>
      <c r="O659" s="17">
        <f t="shared" si="86"/>
        <v>0</v>
      </c>
      <c r="P659" s="17">
        <f t="shared" si="87"/>
        <v>0</v>
      </c>
    </row>
    <row r="660" spans="8:16" x14ac:dyDescent="0.25">
      <c r="H660" s="15">
        <f t="shared" si="80"/>
        <v>0.02</v>
      </c>
      <c r="I660" s="16">
        <f t="shared" si="81"/>
        <v>0</v>
      </c>
      <c r="J660" s="16">
        <f t="shared" si="82"/>
        <v>0</v>
      </c>
      <c r="K660" s="17">
        <f t="shared" si="83"/>
        <v>0</v>
      </c>
      <c r="L660" s="17">
        <f t="shared" si="84"/>
        <v>0</v>
      </c>
      <c r="N660" s="17">
        <f t="shared" si="85"/>
        <v>0</v>
      </c>
      <c r="O660" s="17">
        <f t="shared" si="86"/>
        <v>0</v>
      </c>
      <c r="P660" s="17">
        <f t="shared" si="87"/>
        <v>0</v>
      </c>
    </row>
    <row r="661" spans="8:16" x14ac:dyDescent="0.25">
      <c r="H661" s="15">
        <f t="shared" si="80"/>
        <v>0.02</v>
      </c>
      <c r="I661" s="16">
        <f t="shared" si="81"/>
        <v>0</v>
      </c>
      <c r="J661" s="16">
        <f t="shared" si="82"/>
        <v>0</v>
      </c>
      <c r="K661" s="17">
        <f t="shared" si="83"/>
        <v>0</v>
      </c>
      <c r="L661" s="17">
        <f t="shared" si="84"/>
        <v>0</v>
      </c>
      <c r="N661" s="17">
        <f t="shared" si="85"/>
        <v>0</v>
      </c>
      <c r="O661" s="17">
        <f t="shared" si="86"/>
        <v>0</v>
      </c>
      <c r="P661" s="17">
        <f t="shared" si="87"/>
        <v>0</v>
      </c>
    </row>
    <row r="662" spans="8:16" x14ac:dyDescent="0.25">
      <c r="H662" s="15">
        <f t="shared" si="80"/>
        <v>0.02</v>
      </c>
      <c r="I662" s="16">
        <f t="shared" si="81"/>
        <v>0</v>
      </c>
      <c r="J662" s="16">
        <f t="shared" si="82"/>
        <v>0</v>
      </c>
      <c r="K662" s="17">
        <f t="shared" si="83"/>
        <v>0</v>
      </c>
      <c r="L662" s="17">
        <f t="shared" si="84"/>
        <v>0</v>
      </c>
      <c r="N662" s="17">
        <f t="shared" si="85"/>
        <v>0</v>
      </c>
      <c r="O662" s="17">
        <f t="shared" si="86"/>
        <v>0</v>
      </c>
      <c r="P662" s="17">
        <f t="shared" si="87"/>
        <v>0</v>
      </c>
    </row>
    <row r="663" spans="8:16" x14ac:dyDescent="0.25">
      <c r="H663" s="15">
        <f t="shared" si="80"/>
        <v>0.02</v>
      </c>
      <c r="I663" s="16">
        <f t="shared" si="81"/>
        <v>0</v>
      </c>
      <c r="J663" s="16">
        <f t="shared" si="82"/>
        <v>0</v>
      </c>
      <c r="K663" s="17">
        <f t="shared" si="83"/>
        <v>0</v>
      </c>
      <c r="L663" s="17">
        <f t="shared" si="84"/>
        <v>0</v>
      </c>
      <c r="N663" s="17">
        <f t="shared" si="85"/>
        <v>0</v>
      </c>
      <c r="O663" s="17">
        <f t="shared" si="86"/>
        <v>0</v>
      </c>
      <c r="P663" s="17">
        <f t="shared" si="87"/>
        <v>0</v>
      </c>
    </row>
    <row r="664" spans="8:16" x14ac:dyDescent="0.25">
      <c r="H664" s="15">
        <f t="shared" si="80"/>
        <v>0.02</v>
      </c>
      <c r="I664" s="16">
        <f t="shared" si="81"/>
        <v>0</v>
      </c>
      <c r="J664" s="16">
        <f t="shared" si="82"/>
        <v>0</v>
      </c>
      <c r="K664" s="17">
        <f t="shared" si="83"/>
        <v>0</v>
      </c>
      <c r="L664" s="17">
        <f t="shared" si="84"/>
        <v>0</v>
      </c>
      <c r="N664" s="17">
        <f t="shared" si="85"/>
        <v>0</v>
      </c>
      <c r="O664" s="17">
        <f t="shared" si="86"/>
        <v>0</v>
      </c>
      <c r="P664" s="17">
        <f t="shared" si="87"/>
        <v>0</v>
      </c>
    </row>
    <row r="665" spans="8:16" x14ac:dyDescent="0.25">
      <c r="H665" s="15">
        <f t="shared" si="80"/>
        <v>0.02</v>
      </c>
      <c r="I665" s="16">
        <f t="shared" si="81"/>
        <v>0</v>
      </c>
      <c r="J665" s="16">
        <f t="shared" si="82"/>
        <v>0</v>
      </c>
      <c r="K665" s="17">
        <f t="shared" si="83"/>
        <v>0</v>
      </c>
      <c r="L665" s="17">
        <f t="shared" si="84"/>
        <v>0</v>
      </c>
      <c r="N665" s="17">
        <f t="shared" si="85"/>
        <v>0</v>
      </c>
      <c r="O665" s="17">
        <f t="shared" si="86"/>
        <v>0</v>
      </c>
      <c r="P665" s="17">
        <f t="shared" si="87"/>
        <v>0</v>
      </c>
    </row>
    <row r="666" spans="8:16" x14ac:dyDescent="0.25">
      <c r="H666" s="15">
        <f t="shared" si="80"/>
        <v>0.02</v>
      </c>
      <c r="I666" s="16">
        <f t="shared" si="81"/>
        <v>0</v>
      </c>
      <c r="J666" s="16">
        <f t="shared" si="82"/>
        <v>0</v>
      </c>
      <c r="K666" s="17">
        <f t="shared" si="83"/>
        <v>0</v>
      </c>
      <c r="L666" s="17">
        <f t="shared" si="84"/>
        <v>0</v>
      </c>
      <c r="N666" s="17">
        <f t="shared" si="85"/>
        <v>0</v>
      </c>
      <c r="O666" s="17">
        <f t="shared" si="86"/>
        <v>0</v>
      </c>
      <c r="P666" s="17">
        <f t="shared" si="87"/>
        <v>0</v>
      </c>
    </row>
    <row r="667" spans="8:16" x14ac:dyDescent="0.25">
      <c r="H667" s="15">
        <f t="shared" si="80"/>
        <v>0.02</v>
      </c>
      <c r="I667" s="16">
        <f t="shared" si="81"/>
        <v>0</v>
      </c>
      <c r="J667" s="16">
        <f t="shared" si="82"/>
        <v>0</v>
      </c>
      <c r="K667" s="17">
        <f t="shared" si="83"/>
        <v>0</v>
      </c>
      <c r="L667" s="17">
        <f t="shared" si="84"/>
        <v>0</v>
      </c>
      <c r="N667" s="17">
        <f t="shared" si="85"/>
        <v>0</v>
      </c>
      <c r="O667" s="17">
        <f t="shared" si="86"/>
        <v>0</v>
      </c>
      <c r="P667" s="17">
        <f t="shared" si="87"/>
        <v>0</v>
      </c>
    </row>
    <row r="668" spans="8:16" x14ac:dyDescent="0.25">
      <c r="H668" s="15">
        <f t="shared" si="80"/>
        <v>0.02</v>
      </c>
      <c r="I668" s="16">
        <f t="shared" si="81"/>
        <v>0</v>
      </c>
      <c r="J668" s="16">
        <f t="shared" si="82"/>
        <v>0</v>
      </c>
      <c r="K668" s="17">
        <f t="shared" si="83"/>
        <v>0</v>
      </c>
      <c r="L668" s="17">
        <f t="shared" si="84"/>
        <v>0</v>
      </c>
      <c r="N668" s="17">
        <f t="shared" si="85"/>
        <v>0</v>
      </c>
      <c r="O668" s="17">
        <f t="shared" si="86"/>
        <v>0</v>
      </c>
      <c r="P668" s="17">
        <f t="shared" si="87"/>
        <v>0</v>
      </c>
    </row>
    <row r="669" spans="8:16" x14ac:dyDescent="0.25">
      <c r="H669" s="15">
        <f t="shared" si="80"/>
        <v>0.02</v>
      </c>
      <c r="I669" s="16">
        <f t="shared" si="81"/>
        <v>0</v>
      </c>
      <c r="J669" s="16">
        <f t="shared" si="82"/>
        <v>0</v>
      </c>
      <c r="K669" s="17">
        <f t="shared" si="83"/>
        <v>0</v>
      </c>
      <c r="L669" s="17">
        <f t="shared" si="84"/>
        <v>0</v>
      </c>
      <c r="N669" s="17">
        <f t="shared" si="85"/>
        <v>0</v>
      </c>
      <c r="O669" s="17">
        <f t="shared" si="86"/>
        <v>0</v>
      </c>
      <c r="P669" s="17">
        <f t="shared" si="87"/>
        <v>0</v>
      </c>
    </row>
    <row r="670" spans="8:16" x14ac:dyDescent="0.25">
      <c r="H670" s="15">
        <f t="shared" si="80"/>
        <v>0.02</v>
      </c>
      <c r="I670" s="16">
        <f t="shared" si="81"/>
        <v>0</v>
      </c>
      <c r="J670" s="16">
        <f t="shared" si="82"/>
        <v>0</v>
      </c>
      <c r="K670" s="17">
        <f t="shared" si="83"/>
        <v>0</v>
      </c>
      <c r="L670" s="17">
        <f t="shared" si="84"/>
        <v>0</v>
      </c>
      <c r="N670" s="17">
        <f t="shared" si="85"/>
        <v>0</v>
      </c>
      <c r="O670" s="17">
        <f t="shared" si="86"/>
        <v>0</v>
      </c>
      <c r="P670" s="17">
        <f t="shared" si="87"/>
        <v>0</v>
      </c>
    </row>
    <row r="671" spans="8:16" x14ac:dyDescent="0.25">
      <c r="H671" s="15">
        <f t="shared" si="80"/>
        <v>0.02</v>
      </c>
      <c r="I671" s="16">
        <f t="shared" si="81"/>
        <v>0</v>
      </c>
      <c r="J671" s="16">
        <f t="shared" si="82"/>
        <v>0</v>
      </c>
      <c r="K671" s="17">
        <f t="shared" si="83"/>
        <v>0</v>
      </c>
      <c r="L671" s="17">
        <f t="shared" si="84"/>
        <v>0</v>
      </c>
      <c r="N671" s="17">
        <f t="shared" si="85"/>
        <v>0</v>
      </c>
      <c r="O671" s="17">
        <f t="shared" si="86"/>
        <v>0</v>
      </c>
      <c r="P671" s="17">
        <f t="shared" si="87"/>
        <v>0</v>
      </c>
    </row>
    <row r="672" spans="8:16" x14ac:dyDescent="0.25">
      <c r="H672" s="15">
        <f t="shared" si="80"/>
        <v>0.02</v>
      </c>
      <c r="I672" s="16">
        <f t="shared" si="81"/>
        <v>0</v>
      </c>
      <c r="J672" s="16">
        <f t="shared" si="82"/>
        <v>0</v>
      </c>
      <c r="K672" s="17">
        <f t="shared" si="83"/>
        <v>0</v>
      </c>
      <c r="L672" s="17">
        <f t="shared" si="84"/>
        <v>0</v>
      </c>
      <c r="N672" s="17">
        <f t="shared" si="85"/>
        <v>0</v>
      </c>
      <c r="O672" s="17">
        <f t="shared" si="86"/>
        <v>0</v>
      </c>
      <c r="P672" s="17">
        <f t="shared" si="87"/>
        <v>0</v>
      </c>
    </row>
    <row r="673" spans="8:16" x14ac:dyDescent="0.25">
      <c r="H673" s="15">
        <f t="shared" si="80"/>
        <v>0.02</v>
      </c>
      <c r="I673" s="16">
        <f t="shared" si="81"/>
        <v>0</v>
      </c>
      <c r="J673" s="16">
        <f t="shared" si="82"/>
        <v>0</v>
      </c>
      <c r="K673" s="17">
        <f t="shared" si="83"/>
        <v>0</v>
      </c>
      <c r="L673" s="17">
        <f t="shared" si="84"/>
        <v>0</v>
      </c>
      <c r="N673" s="17">
        <f t="shared" si="85"/>
        <v>0</v>
      </c>
      <c r="O673" s="17">
        <f t="shared" si="86"/>
        <v>0</v>
      </c>
      <c r="P673" s="17">
        <f t="shared" si="87"/>
        <v>0</v>
      </c>
    </row>
    <row r="674" spans="8:16" x14ac:dyDescent="0.25">
      <c r="H674" s="15">
        <f t="shared" si="80"/>
        <v>0.02</v>
      </c>
      <c r="I674" s="16">
        <f t="shared" si="81"/>
        <v>0</v>
      </c>
      <c r="J674" s="16">
        <f t="shared" si="82"/>
        <v>0</v>
      </c>
      <c r="K674" s="17">
        <f t="shared" si="83"/>
        <v>0</v>
      </c>
      <c r="L674" s="17">
        <f t="shared" si="84"/>
        <v>0</v>
      </c>
      <c r="N674" s="17">
        <f t="shared" si="85"/>
        <v>0</v>
      </c>
      <c r="O674" s="17">
        <f t="shared" si="86"/>
        <v>0</v>
      </c>
      <c r="P674" s="17">
        <f t="shared" si="87"/>
        <v>0</v>
      </c>
    </row>
    <row r="675" spans="8:16" x14ac:dyDescent="0.25">
      <c r="H675" s="15">
        <f t="shared" si="80"/>
        <v>0.02</v>
      </c>
      <c r="I675" s="16">
        <f t="shared" si="81"/>
        <v>0</v>
      </c>
      <c r="J675" s="16">
        <f t="shared" si="82"/>
        <v>0</v>
      </c>
      <c r="K675" s="17">
        <f t="shared" si="83"/>
        <v>0</v>
      </c>
      <c r="L675" s="17">
        <f t="shared" si="84"/>
        <v>0</v>
      </c>
      <c r="N675" s="17">
        <f t="shared" si="85"/>
        <v>0</v>
      </c>
      <c r="O675" s="17">
        <f t="shared" si="86"/>
        <v>0</v>
      </c>
      <c r="P675" s="17">
        <f t="shared" si="87"/>
        <v>0</v>
      </c>
    </row>
    <row r="676" spans="8:16" x14ac:dyDescent="0.25">
      <c r="H676" s="15">
        <f t="shared" si="80"/>
        <v>0.02</v>
      </c>
      <c r="I676" s="16">
        <f t="shared" si="81"/>
        <v>0</v>
      </c>
      <c r="J676" s="16">
        <f t="shared" si="82"/>
        <v>0</v>
      </c>
      <c r="K676" s="17">
        <f t="shared" si="83"/>
        <v>0</v>
      </c>
      <c r="L676" s="17">
        <f t="shared" si="84"/>
        <v>0</v>
      </c>
      <c r="N676" s="17">
        <f t="shared" si="85"/>
        <v>0</v>
      </c>
      <c r="O676" s="17">
        <f t="shared" si="86"/>
        <v>0</v>
      </c>
      <c r="P676" s="17">
        <f t="shared" si="87"/>
        <v>0</v>
      </c>
    </row>
    <row r="677" spans="8:16" x14ac:dyDescent="0.25">
      <c r="H677" s="15">
        <f t="shared" si="80"/>
        <v>0.02</v>
      </c>
      <c r="I677" s="16">
        <f t="shared" si="81"/>
        <v>0</v>
      </c>
      <c r="J677" s="16">
        <f t="shared" si="82"/>
        <v>0</v>
      </c>
      <c r="K677" s="17">
        <f t="shared" si="83"/>
        <v>0</v>
      </c>
      <c r="L677" s="17">
        <f t="shared" si="84"/>
        <v>0</v>
      </c>
      <c r="N677" s="17">
        <f t="shared" si="85"/>
        <v>0</v>
      </c>
      <c r="O677" s="17">
        <f t="shared" si="86"/>
        <v>0</v>
      </c>
      <c r="P677" s="17">
        <f t="shared" si="87"/>
        <v>0</v>
      </c>
    </row>
    <row r="678" spans="8:16" x14ac:dyDescent="0.25">
      <c r="H678" s="15">
        <f t="shared" si="80"/>
        <v>0.02</v>
      </c>
      <c r="I678" s="16">
        <f t="shared" si="81"/>
        <v>0</v>
      </c>
      <c r="J678" s="16">
        <f t="shared" si="82"/>
        <v>0</v>
      </c>
      <c r="K678" s="17">
        <f t="shared" si="83"/>
        <v>0</v>
      </c>
      <c r="L678" s="17">
        <f t="shared" si="84"/>
        <v>0</v>
      </c>
      <c r="N678" s="17">
        <f t="shared" si="85"/>
        <v>0</v>
      </c>
      <c r="O678" s="17">
        <f t="shared" si="86"/>
        <v>0</v>
      </c>
      <c r="P678" s="17">
        <f t="shared" si="87"/>
        <v>0</v>
      </c>
    </row>
    <row r="679" spans="8:16" x14ac:dyDescent="0.25">
      <c r="H679" s="15">
        <f t="shared" si="80"/>
        <v>0.02</v>
      </c>
      <c r="I679" s="16">
        <f t="shared" si="81"/>
        <v>0</v>
      </c>
      <c r="J679" s="16">
        <f t="shared" si="82"/>
        <v>0</v>
      </c>
      <c r="K679" s="17">
        <f t="shared" si="83"/>
        <v>0</v>
      </c>
      <c r="L679" s="17">
        <f t="shared" si="84"/>
        <v>0</v>
      </c>
      <c r="N679" s="17">
        <f t="shared" si="85"/>
        <v>0</v>
      </c>
      <c r="O679" s="17">
        <f t="shared" si="86"/>
        <v>0</v>
      </c>
      <c r="P679" s="17">
        <f t="shared" si="87"/>
        <v>0</v>
      </c>
    </row>
    <row r="680" spans="8:16" x14ac:dyDescent="0.25">
      <c r="H680" s="15">
        <f t="shared" si="80"/>
        <v>0.02</v>
      </c>
      <c r="I680" s="16">
        <f t="shared" si="81"/>
        <v>0</v>
      </c>
      <c r="J680" s="16">
        <f t="shared" si="82"/>
        <v>0</v>
      </c>
      <c r="K680" s="17">
        <f t="shared" si="83"/>
        <v>0</v>
      </c>
      <c r="L680" s="17">
        <f t="shared" si="84"/>
        <v>0</v>
      </c>
      <c r="N680" s="17">
        <f t="shared" si="85"/>
        <v>0</v>
      </c>
      <c r="O680" s="17">
        <f t="shared" si="86"/>
        <v>0</v>
      </c>
      <c r="P680" s="17">
        <f t="shared" si="87"/>
        <v>0</v>
      </c>
    </row>
    <row r="681" spans="8:16" x14ac:dyDescent="0.25">
      <c r="H681" s="15">
        <f t="shared" si="80"/>
        <v>0.02</v>
      </c>
      <c r="I681" s="16">
        <f t="shared" si="81"/>
        <v>0</v>
      </c>
      <c r="J681" s="16">
        <f t="shared" si="82"/>
        <v>0</v>
      </c>
      <c r="K681" s="17">
        <f t="shared" si="83"/>
        <v>0</v>
      </c>
      <c r="L681" s="17">
        <f t="shared" si="84"/>
        <v>0</v>
      </c>
      <c r="N681" s="17">
        <f t="shared" si="85"/>
        <v>0</v>
      </c>
      <c r="O681" s="17">
        <f t="shared" si="86"/>
        <v>0</v>
      </c>
      <c r="P681" s="17">
        <f t="shared" si="87"/>
        <v>0</v>
      </c>
    </row>
    <row r="682" spans="8:16" x14ac:dyDescent="0.25">
      <c r="H682" s="15">
        <f t="shared" si="80"/>
        <v>0.02</v>
      </c>
      <c r="I682" s="16">
        <f t="shared" si="81"/>
        <v>0</v>
      </c>
      <c r="J682" s="16">
        <f t="shared" si="82"/>
        <v>0</v>
      </c>
      <c r="K682" s="17">
        <f t="shared" si="83"/>
        <v>0</v>
      </c>
      <c r="L682" s="17">
        <f t="shared" si="84"/>
        <v>0</v>
      </c>
      <c r="N682" s="17">
        <f t="shared" si="85"/>
        <v>0</v>
      </c>
      <c r="O682" s="17">
        <f t="shared" si="86"/>
        <v>0</v>
      </c>
      <c r="P682" s="17">
        <f t="shared" si="87"/>
        <v>0</v>
      </c>
    </row>
    <row r="683" spans="8:16" x14ac:dyDescent="0.25">
      <c r="H683" s="15">
        <f t="shared" si="80"/>
        <v>0.02</v>
      </c>
      <c r="I683" s="16">
        <f t="shared" si="81"/>
        <v>0</v>
      </c>
      <c r="J683" s="16">
        <f t="shared" si="82"/>
        <v>0</v>
      </c>
      <c r="K683" s="17">
        <f t="shared" si="83"/>
        <v>0</v>
      </c>
      <c r="L683" s="17">
        <f t="shared" si="84"/>
        <v>0</v>
      </c>
      <c r="N683" s="17">
        <f t="shared" si="85"/>
        <v>0</v>
      </c>
      <c r="O683" s="17">
        <f t="shared" si="86"/>
        <v>0</v>
      </c>
      <c r="P683" s="17">
        <f t="shared" si="87"/>
        <v>0</v>
      </c>
    </row>
    <row r="684" spans="8:16" x14ac:dyDescent="0.25">
      <c r="H684" s="15">
        <f t="shared" si="80"/>
        <v>0.02</v>
      </c>
      <c r="I684" s="16">
        <f t="shared" si="81"/>
        <v>0</v>
      </c>
      <c r="J684" s="16">
        <f t="shared" si="82"/>
        <v>0</v>
      </c>
      <c r="K684" s="17">
        <f t="shared" si="83"/>
        <v>0</v>
      </c>
      <c r="L684" s="17">
        <f t="shared" si="84"/>
        <v>0</v>
      </c>
      <c r="N684" s="17">
        <f t="shared" si="85"/>
        <v>0</v>
      </c>
      <c r="O684" s="17">
        <f t="shared" si="86"/>
        <v>0</v>
      </c>
      <c r="P684" s="17">
        <f t="shared" si="87"/>
        <v>0</v>
      </c>
    </row>
    <row r="685" spans="8:16" x14ac:dyDescent="0.25">
      <c r="H685" s="15">
        <f t="shared" si="80"/>
        <v>0.02</v>
      </c>
      <c r="I685" s="16">
        <f t="shared" si="81"/>
        <v>0</v>
      </c>
      <c r="J685" s="16">
        <f t="shared" si="82"/>
        <v>0</v>
      </c>
      <c r="K685" s="17">
        <f t="shared" si="83"/>
        <v>0</v>
      </c>
      <c r="L685" s="17">
        <f t="shared" si="84"/>
        <v>0</v>
      </c>
      <c r="N685" s="17">
        <f t="shared" si="85"/>
        <v>0</v>
      </c>
      <c r="O685" s="17">
        <f t="shared" si="86"/>
        <v>0</v>
      </c>
      <c r="P685" s="17">
        <f t="shared" si="87"/>
        <v>0</v>
      </c>
    </row>
    <row r="686" spans="8:16" x14ac:dyDescent="0.25">
      <c r="H686" s="15">
        <f t="shared" si="80"/>
        <v>0.02</v>
      </c>
      <c r="I686" s="16">
        <f t="shared" si="81"/>
        <v>0</v>
      </c>
      <c r="J686" s="16">
        <f t="shared" si="82"/>
        <v>0</v>
      </c>
      <c r="K686" s="17">
        <f t="shared" si="83"/>
        <v>0</v>
      </c>
      <c r="L686" s="17">
        <f t="shared" si="84"/>
        <v>0</v>
      </c>
      <c r="N686" s="17">
        <f t="shared" si="85"/>
        <v>0</v>
      </c>
      <c r="O686" s="17">
        <f t="shared" si="86"/>
        <v>0</v>
      </c>
      <c r="P686" s="17">
        <f t="shared" si="87"/>
        <v>0</v>
      </c>
    </row>
    <row r="687" spans="8:16" x14ac:dyDescent="0.25">
      <c r="H687" s="15">
        <f t="shared" si="80"/>
        <v>0.02</v>
      </c>
      <c r="I687" s="16">
        <f t="shared" si="81"/>
        <v>0</v>
      </c>
      <c r="J687" s="16">
        <f t="shared" si="82"/>
        <v>0</v>
      </c>
      <c r="K687" s="17">
        <f t="shared" si="83"/>
        <v>0</v>
      </c>
      <c r="L687" s="17">
        <f t="shared" si="84"/>
        <v>0</v>
      </c>
      <c r="N687" s="17">
        <f t="shared" si="85"/>
        <v>0</v>
      </c>
      <c r="O687" s="17">
        <f t="shared" si="86"/>
        <v>0</v>
      </c>
      <c r="P687" s="17">
        <f t="shared" si="87"/>
        <v>0</v>
      </c>
    </row>
    <row r="688" spans="8:16" x14ac:dyDescent="0.25">
      <c r="H688" s="15">
        <f t="shared" si="80"/>
        <v>0.02</v>
      </c>
      <c r="I688" s="16">
        <f t="shared" si="81"/>
        <v>0</v>
      </c>
      <c r="J688" s="16">
        <f t="shared" si="82"/>
        <v>0</v>
      </c>
      <c r="K688" s="17">
        <f t="shared" si="83"/>
        <v>0</v>
      </c>
      <c r="L688" s="17">
        <f t="shared" si="84"/>
        <v>0</v>
      </c>
      <c r="N688" s="17">
        <f t="shared" si="85"/>
        <v>0</v>
      </c>
      <c r="O688" s="17">
        <f t="shared" si="86"/>
        <v>0</v>
      </c>
      <c r="P688" s="17">
        <f t="shared" si="87"/>
        <v>0</v>
      </c>
    </row>
    <row r="689" spans="8:16" x14ac:dyDescent="0.25">
      <c r="H689" s="15">
        <f t="shared" si="80"/>
        <v>0.02</v>
      </c>
      <c r="I689" s="16">
        <f t="shared" si="81"/>
        <v>0</v>
      </c>
      <c r="J689" s="16">
        <f t="shared" si="82"/>
        <v>0</v>
      </c>
      <c r="K689" s="17">
        <f t="shared" si="83"/>
        <v>0</v>
      </c>
      <c r="L689" s="17">
        <f t="shared" si="84"/>
        <v>0</v>
      </c>
      <c r="N689" s="17">
        <f t="shared" si="85"/>
        <v>0</v>
      </c>
      <c r="O689" s="17">
        <f t="shared" si="86"/>
        <v>0</v>
      </c>
      <c r="P689" s="17">
        <f t="shared" si="87"/>
        <v>0</v>
      </c>
    </row>
    <row r="690" spans="8:16" x14ac:dyDescent="0.25">
      <c r="H690" s="15">
        <f t="shared" si="80"/>
        <v>0.02</v>
      </c>
      <c r="I690" s="16">
        <f t="shared" si="81"/>
        <v>0</v>
      </c>
      <c r="J690" s="16">
        <f t="shared" si="82"/>
        <v>0</v>
      </c>
      <c r="K690" s="17">
        <f t="shared" si="83"/>
        <v>0</v>
      </c>
      <c r="L690" s="17">
        <f t="shared" si="84"/>
        <v>0</v>
      </c>
      <c r="N690" s="17">
        <f t="shared" si="85"/>
        <v>0</v>
      </c>
      <c r="O690" s="17">
        <f t="shared" si="86"/>
        <v>0</v>
      </c>
      <c r="P690" s="17">
        <f t="shared" si="87"/>
        <v>0</v>
      </c>
    </row>
    <row r="691" spans="8:16" x14ac:dyDescent="0.25">
      <c r="H691" s="15">
        <f t="shared" si="80"/>
        <v>0.02</v>
      </c>
      <c r="I691" s="16">
        <f t="shared" si="81"/>
        <v>0</v>
      </c>
      <c r="J691" s="16">
        <f t="shared" si="82"/>
        <v>0</v>
      </c>
      <c r="K691" s="17">
        <f t="shared" si="83"/>
        <v>0</v>
      </c>
      <c r="L691" s="17">
        <f t="shared" si="84"/>
        <v>0</v>
      </c>
      <c r="N691" s="17">
        <f t="shared" si="85"/>
        <v>0</v>
      </c>
      <c r="O691" s="17">
        <f t="shared" si="86"/>
        <v>0</v>
      </c>
      <c r="P691" s="17">
        <f t="shared" si="87"/>
        <v>0</v>
      </c>
    </row>
    <row r="692" spans="8:16" x14ac:dyDescent="0.25">
      <c r="H692" s="15">
        <f t="shared" si="80"/>
        <v>0.02</v>
      </c>
      <c r="I692" s="16">
        <f t="shared" si="81"/>
        <v>0</v>
      </c>
      <c r="J692" s="16">
        <f t="shared" si="82"/>
        <v>0</v>
      </c>
      <c r="K692" s="17">
        <f t="shared" si="83"/>
        <v>0</v>
      </c>
      <c r="L692" s="17">
        <f t="shared" si="84"/>
        <v>0</v>
      </c>
      <c r="N692" s="17">
        <f t="shared" si="85"/>
        <v>0</v>
      </c>
      <c r="O692" s="17">
        <f t="shared" si="86"/>
        <v>0</v>
      </c>
      <c r="P692" s="17">
        <f t="shared" si="87"/>
        <v>0</v>
      </c>
    </row>
    <row r="693" spans="8:16" x14ac:dyDescent="0.25">
      <c r="H693" s="15">
        <f t="shared" si="80"/>
        <v>0.02</v>
      </c>
      <c r="I693" s="16">
        <f t="shared" si="81"/>
        <v>0</v>
      </c>
      <c r="J693" s="16">
        <f t="shared" si="82"/>
        <v>0</v>
      </c>
      <c r="K693" s="17">
        <f t="shared" si="83"/>
        <v>0</v>
      </c>
      <c r="L693" s="17">
        <f t="shared" si="84"/>
        <v>0</v>
      </c>
      <c r="N693" s="17">
        <f t="shared" si="85"/>
        <v>0</v>
      </c>
      <c r="O693" s="17">
        <f t="shared" si="86"/>
        <v>0</v>
      </c>
      <c r="P693" s="17">
        <f t="shared" si="87"/>
        <v>0</v>
      </c>
    </row>
    <row r="694" spans="8:16" x14ac:dyDescent="0.25">
      <c r="H694" s="15">
        <f t="shared" si="80"/>
        <v>0.02</v>
      </c>
      <c r="I694" s="16">
        <f t="shared" si="81"/>
        <v>0</v>
      </c>
      <c r="J694" s="16">
        <f t="shared" si="82"/>
        <v>0</v>
      </c>
      <c r="K694" s="17">
        <f t="shared" si="83"/>
        <v>0</v>
      </c>
      <c r="L694" s="17">
        <f t="shared" si="84"/>
        <v>0</v>
      </c>
      <c r="N694" s="17">
        <f t="shared" si="85"/>
        <v>0</v>
      </c>
      <c r="O694" s="17">
        <f t="shared" si="86"/>
        <v>0</v>
      </c>
      <c r="P694" s="17">
        <f t="shared" si="87"/>
        <v>0</v>
      </c>
    </row>
    <row r="695" spans="8:16" x14ac:dyDescent="0.25">
      <c r="H695" s="15">
        <f t="shared" si="80"/>
        <v>0.02</v>
      </c>
      <c r="I695" s="16">
        <f t="shared" si="81"/>
        <v>0</v>
      </c>
      <c r="J695" s="16">
        <f t="shared" si="82"/>
        <v>0</v>
      </c>
      <c r="K695" s="17">
        <f t="shared" si="83"/>
        <v>0</v>
      </c>
      <c r="L695" s="17">
        <f t="shared" si="84"/>
        <v>0</v>
      </c>
      <c r="N695" s="17">
        <f t="shared" si="85"/>
        <v>0</v>
      </c>
      <c r="O695" s="17">
        <f t="shared" si="86"/>
        <v>0</v>
      </c>
      <c r="P695" s="17">
        <f t="shared" si="87"/>
        <v>0</v>
      </c>
    </row>
    <row r="696" spans="8:16" x14ac:dyDescent="0.25">
      <c r="H696" s="15">
        <f t="shared" si="80"/>
        <v>0.02</v>
      </c>
      <c r="I696" s="16">
        <f t="shared" si="81"/>
        <v>0</v>
      </c>
      <c r="J696" s="16">
        <f t="shared" si="82"/>
        <v>0</v>
      </c>
      <c r="K696" s="17">
        <f t="shared" si="83"/>
        <v>0</v>
      </c>
      <c r="L696" s="17">
        <f t="shared" si="84"/>
        <v>0</v>
      </c>
      <c r="N696" s="17">
        <f t="shared" si="85"/>
        <v>0</v>
      </c>
      <c r="O696" s="17">
        <f t="shared" si="86"/>
        <v>0</v>
      </c>
      <c r="P696" s="17">
        <f t="shared" si="87"/>
        <v>0</v>
      </c>
    </row>
    <row r="697" spans="8:16" x14ac:dyDescent="0.25">
      <c r="H697" s="15">
        <f t="shared" si="80"/>
        <v>0.02</v>
      </c>
      <c r="I697" s="16">
        <f t="shared" si="81"/>
        <v>0</v>
      </c>
      <c r="J697" s="16">
        <f t="shared" si="82"/>
        <v>0</v>
      </c>
      <c r="K697" s="17">
        <f t="shared" si="83"/>
        <v>0</v>
      </c>
      <c r="L697" s="17">
        <f t="shared" si="84"/>
        <v>0</v>
      </c>
      <c r="N697" s="17">
        <f t="shared" si="85"/>
        <v>0</v>
      </c>
      <c r="O697" s="17">
        <f t="shared" si="86"/>
        <v>0</v>
      </c>
      <c r="P697" s="17">
        <f t="shared" si="87"/>
        <v>0</v>
      </c>
    </row>
    <row r="698" spans="8:16" x14ac:dyDescent="0.25">
      <c r="H698" s="15">
        <f t="shared" si="80"/>
        <v>0.02</v>
      </c>
      <c r="I698" s="16">
        <f t="shared" si="81"/>
        <v>0</v>
      </c>
      <c r="J698" s="16">
        <f t="shared" si="82"/>
        <v>0</v>
      </c>
      <c r="K698" s="17">
        <f t="shared" si="83"/>
        <v>0</v>
      </c>
      <c r="L698" s="17">
        <f t="shared" si="84"/>
        <v>0</v>
      </c>
      <c r="N698" s="17">
        <f t="shared" si="85"/>
        <v>0</v>
      </c>
      <c r="O698" s="17">
        <f t="shared" si="86"/>
        <v>0</v>
      </c>
      <c r="P698" s="17">
        <f t="shared" si="87"/>
        <v>0</v>
      </c>
    </row>
    <row r="699" spans="8:16" x14ac:dyDescent="0.25">
      <c r="H699" s="15">
        <f t="shared" si="80"/>
        <v>0.02</v>
      </c>
      <c r="I699" s="16">
        <f t="shared" si="81"/>
        <v>0</v>
      </c>
      <c r="J699" s="16">
        <f t="shared" si="82"/>
        <v>0</v>
      </c>
      <c r="K699" s="17">
        <f t="shared" si="83"/>
        <v>0</v>
      </c>
      <c r="L699" s="17">
        <f t="shared" si="84"/>
        <v>0</v>
      </c>
      <c r="N699" s="17">
        <f t="shared" si="85"/>
        <v>0</v>
      </c>
      <c r="O699" s="17">
        <f t="shared" si="86"/>
        <v>0</v>
      </c>
      <c r="P699" s="17">
        <f t="shared" si="87"/>
        <v>0</v>
      </c>
    </row>
    <row r="700" spans="8:16" x14ac:dyDescent="0.25">
      <c r="H700" s="15">
        <f t="shared" si="80"/>
        <v>0.02</v>
      </c>
      <c r="I700" s="16">
        <f t="shared" si="81"/>
        <v>0</v>
      </c>
      <c r="J700" s="16">
        <f t="shared" si="82"/>
        <v>0</v>
      </c>
      <c r="K700" s="17">
        <f t="shared" si="83"/>
        <v>0</v>
      </c>
      <c r="L700" s="17">
        <f t="shared" si="84"/>
        <v>0</v>
      </c>
      <c r="N700" s="17">
        <f t="shared" si="85"/>
        <v>0</v>
      </c>
      <c r="O700" s="17">
        <f t="shared" si="86"/>
        <v>0</v>
      </c>
      <c r="P700" s="17">
        <f t="shared" si="87"/>
        <v>0</v>
      </c>
    </row>
    <row r="701" spans="8:16" x14ac:dyDescent="0.25">
      <c r="H701" s="15">
        <f t="shared" si="80"/>
        <v>0.02</v>
      </c>
      <c r="I701" s="16">
        <f t="shared" si="81"/>
        <v>0</v>
      </c>
      <c r="J701" s="16">
        <f t="shared" si="82"/>
        <v>0</v>
      </c>
      <c r="K701" s="17">
        <f t="shared" si="83"/>
        <v>0</v>
      </c>
      <c r="L701" s="17">
        <f t="shared" si="84"/>
        <v>0</v>
      </c>
      <c r="N701" s="17">
        <f t="shared" si="85"/>
        <v>0</v>
      </c>
      <c r="O701" s="17">
        <f t="shared" si="86"/>
        <v>0</v>
      </c>
      <c r="P701" s="17">
        <f t="shared" si="87"/>
        <v>0</v>
      </c>
    </row>
    <row r="702" spans="8:16" x14ac:dyDescent="0.25">
      <c r="H702" s="15">
        <f t="shared" si="80"/>
        <v>0.02</v>
      </c>
      <c r="I702" s="16">
        <f t="shared" si="81"/>
        <v>0</v>
      </c>
      <c r="J702" s="16">
        <f t="shared" si="82"/>
        <v>0</v>
      </c>
      <c r="K702" s="17">
        <f t="shared" si="83"/>
        <v>0</v>
      </c>
      <c r="L702" s="17">
        <f t="shared" si="84"/>
        <v>0</v>
      </c>
      <c r="N702" s="17">
        <f t="shared" si="85"/>
        <v>0</v>
      </c>
      <c r="O702" s="17">
        <f t="shared" si="86"/>
        <v>0</v>
      </c>
      <c r="P702" s="17">
        <f t="shared" si="87"/>
        <v>0</v>
      </c>
    </row>
    <row r="703" spans="8:16" x14ac:dyDescent="0.25">
      <c r="H703" s="15">
        <f t="shared" si="80"/>
        <v>0.02</v>
      </c>
      <c r="I703" s="16">
        <f t="shared" si="81"/>
        <v>0</v>
      </c>
      <c r="J703" s="16">
        <f t="shared" si="82"/>
        <v>0</v>
      </c>
      <c r="K703" s="17">
        <f t="shared" si="83"/>
        <v>0</v>
      </c>
      <c r="L703" s="17">
        <f t="shared" si="84"/>
        <v>0</v>
      </c>
      <c r="N703" s="17">
        <f t="shared" si="85"/>
        <v>0</v>
      </c>
      <c r="O703" s="17">
        <f t="shared" si="86"/>
        <v>0</v>
      </c>
      <c r="P703" s="17">
        <f t="shared" si="87"/>
        <v>0</v>
      </c>
    </row>
    <row r="704" spans="8:16" x14ac:dyDescent="0.25">
      <c r="H704" s="15">
        <f t="shared" si="80"/>
        <v>0.02</v>
      </c>
      <c r="I704" s="16">
        <f t="shared" si="81"/>
        <v>0</v>
      </c>
      <c r="J704" s="16">
        <f t="shared" si="82"/>
        <v>0</v>
      </c>
      <c r="K704" s="17">
        <f t="shared" si="83"/>
        <v>0</v>
      </c>
      <c r="L704" s="17">
        <f t="shared" si="84"/>
        <v>0</v>
      </c>
      <c r="N704" s="17">
        <f t="shared" si="85"/>
        <v>0</v>
      </c>
      <c r="O704" s="17">
        <f t="shared" si="86"/>
        <v>0</v>
      </c>
      <c r="P704" s="17">
        <f t="shared" si="87"/>
        <v>0</v>
      </c>
    </row>
    <row r="705" spans="8:16" x14ac:dyDescent="0.25">
      <c r="H705" s="15">
        <f t="shared" si="80"/>
        <v>0.02</v>
      </c>
      <c r="I705" s="16">
        <f t="shared" si="81"/>
        <v>0</v>
      </c>
      <c r="J705" s="16">
        <f t="shared" si="82"/>
        <v>0</v>
      </c>
      <c r="K705" s="17">
        <f t="shared" si="83"/>
        <v>0</v>
      </c>
      <c r="L705" s="17">
        <f t="shared" si="84"/>
        <v>0</v>
      </c>
      <c r="N705" s="17">
        <f t="shared" si="85"/>
        <v>0</v>
      </c>
      <c r="O705" s="17">
        <f t="shared" si="86"/>
        <v>0</v>
      </c>
      <c r="P705" s="17">
        <f t="shared" si="87"/>
        <v>0</v>
      </c>
    </row>
    <row r="706" spans="8:16" x14ac:dyDescent="0.25">
      <c r="H706" s="15">
        <f t="shared" ref="H706:H769" si="88">Comision</f>
        <v>0.02</v>
      </c>
      <c r="I706" s="16">
        <f t="shared" ref="I706:I769" si="89">IF(D706="Freebet SNR",E706*(F706-1),E706*F706)/(G706-H706)</f>
        <v>0</v>
      </c>
      <c r="J706" s="16">
        <f t="shared" ref="J706:J769" si="90">I706*(G706-1)</f>
        <v>0</v>
      </c>
      <c r="K706" s="17">
        <f t="shared" ref="K706:K769" si="91">IF(D706="Freebet SR",E706*F706,E706*(F706-1))-J706</f>
        <v>0</v>
      </c>
      <c r="L706" s="17">
        <f t="shared" ref="L706:L769" si="92">I706*(1-H706)-IF(OR(D706="Freebet SNR",D706="Freebet SR"),0,E706)</f>
        <v>0</v>
      </c>
      <c r="N706" s="17">
        <f t="shared" ref="N706:N769" si="93">IF(M706="Back",K706+J706,IF(M706="Lay",L706-I706*(1-H706),0))</f>
        <v>0</v>
      </c>
      <c r="O706" s="17">
        <f t="shared" ref="O706:O769" si="94">IF(M706="Back",-J706,IF(M706="Lay",I706*(1-H706),0))</f>
        <v>0</v>
      </c>
      <c r="P706" s="17">
        <f t="shared" ref="P706:P769" si="95">N706+O706</f>
        <v>0</v>
      </c>
    </row>
    <row r="707" spans="8:16" x14ac:dyDescent="0.25">
      <c r="H707" s="15">
        <f t="shared" si="88"/>
        <v>0.02</v>
      </c>
      <c r="I707" s="16">
        <f t="shared" si="89"/>
        <v>0</v>
      </c>
      <c r="J707" s="16">
        <f t="shared" si="90"/>
        <v>0</v>
      </c>
      <c r="K707" s="17">
        <f t="shared" si="91"/>
        <v>0</v>
      </c>
      <c r="L707" s="17">
        <f t="shared" si="92"/>
        <v>0</v>
      </c>
      <c r="N707" s="17">
        <f t="shared" si="93"/>
        <v>0</v>
      </c>
      <c r="O707" s="17">
        <f t="shared" si="94"/>
        <v>0</v>
      </c>
      <c r="P707" s="17">
        <f t="shared" si="95"/>
        <v>0</v>
      </c>
    </row>
    <row r="708" spans="8:16" x14ac:dyDescent="0.25">
      <c r="H708" s="15">
        <f t="shared" si="88"/>
        <v>0.02</v>
      </c>
      <c r="I708" s="16">
        <f t="shared" si="89"/>
        <v>0</v>
      </c>
      <c r="J708" s="16">
        <f t="shared" si="90"/>
        <v>0</v>
      </c>
      <c r="K708" s="17">
        <f t="shared" si="91"/>
        <v>0</v>
      </c>
      <c r="L708" s="17">
        <f t="shared" si="92"/>
        <v>0</v>
      </c>
      <c r="N708" s="17">
        <f t="shared" si="93"/>
        <v>0</v>
      </c>
      <c r="O708" s="17">
        <f t="shared" si="94"/>
        <v>0</v>
      </c>
      <c r="P708" s="17">
        <f t="shared" si="95"/>
        <v>0</v>
      </c>
    </row>
    <row r="709" spans="8:16" x14ac:dyDescent="0.25">
      <c r="H709" s="15">
        <f t="shared" si="88"/>
        <v>0.02</v>
      </c>
      <c r="I709" s="16">
        <f t="shared" si="89"/>
        <v>0</v>
      </c>
      <c r="J709" s="16">
        <f t="shared" si="90"/>
        <v>0</v>
      </c>
      <c r="K709" s="17">
        <f t="shared" si="91"/>
        <v>0</v>
      </c>
      <c r="L709" s="17">
        <f t="shared" si="92"/>
        <v>0</v>
      </c>
      <c r="N709" s="17">
        <f t="shared" si="93"/>
        <v>0</v>
      </c>
      <c r="O709" s="17">
        <f t="shared" si="94"/>
        <v>0</v>
      </c>
      <c r="P709" s="17">
        <f t="shared" si="95"/>
        <v>0</v>
      </c>
    </row>
    <row r="710" spans="8:16" x14ac:dyDescent="0.25">
      <c r="H710" s="15">
        <f t="shared" si="88"/>
        <v>0.02</v>
      </c>
      <c r="I710" s="16">
        <f t="shared" si="89"/>
        <v>0</v>
      </c>
      <c r="J710" s="16">
        <f t="shared" si="90"/>
        <v>0</v>
      </c>
      <c r="K710" s="17">
        <f t="shared" si="91"/>
        <v>0</v>
      </c>
      <c r="L710" s="17">
        <f t="shared" si="92"/>
        <v>0</v>
      </c>
      <c r="N710" s="17">
        <f t="shared" si="93"/>
        <v>0</v>
      </c>
      <c r="O710" s="17">
        <f t="shared" si="94"/>
        <v>0</v>
      </c>
      <c r="P710" s="17">
        <f t="shared" si="95"/>
        <v>0</v>
      </c>
    </row>
    <row r="711" spans="8:16" x14ac:dyDescent="0.25">
      <c r="H711" s="15">
        <f t="shared" si="88"/>
        <v>0.02</v>
      </c>
      <c r="I711" s="16">
        <f t="shared" si="89"/>
        <v>0</v>
      </c>
      <c r="J711" s="16">
        <f t="shared" si="90"/>
        <v>0</v>
      </c>
      <c r="K711" s="17">
        <f t="shared" si="91"/>
        <v>0</v>
      </c>
      <c r="L711" s="17">
        <f t="shared" si="92"/>
        <v>0</v>
      </c>
      <c r="N711" s="17">
        <f t="shared" si="93"/>
        <v>0</v>
      </c>
      <c r="O711" s="17">
        <f t="shared" si="94"/>
        <v>0</v>
      </c>
      <c r="P711" s="17">
        <f t="shared" si="95"/>
        <v>0</v>
      </c>
    </row>
    <row r="712" spans="8:16" x14ac:dyDescent="0.25">
      <c r="H712" s="15">
        <f t="shared" si="88"/>
        <v>0.02</v>
      </c>
      <c r="I712" s="16">
        <f t="shared" si="89"/>
        <v>0</v>
      </c>
      <c r="J712" s="16">
        <f t="shared" si="90"/>
        <v>0</v>
      </c>
      <c r="K712" s="17">
        <f t="shared" si="91"/>
        <v>0</v>
      </c>
      <c r="L712" s="17">
        <f t="shared" si="92"/>
        <v>0</v>
      </c>
      <c r="N712" s="17">
        <f t="shared" si="93"/>
        <v>0</v>
      </c>
      <c r="O712" s="17">
        <f t="shared" si="94"/>
        <v>0</v>
      </c>
      <c r="P712" s="17">
        <f t="shared" si="95"/>
        <v>0</v>
      </c>
    </row>
    <row r="713" spans="8:16" x14ac:dyDescent="0.25">
      <c r="H713" s="15">
        <f t="shared" si="88"/>
        <v>0.02</v>
      </c>
      <c r="I713" s="16">
        <f t="shared" si="89"/>
        <v>0</v>
      </c>
      <c r="J713" s="16">
        <f t="shared" si="90"/>
        <v>0</v>
      </c>
      <c r="K713" s="17">
        <f t="shared" si="91"/>
        <v>0</v>
      </c>
      <c r="L713" s="17">
        <f t="shared" si="92"/>
        <v>0</v>
      </c>
      <c r="N713" s="17">
        <f t="shared" si="93"/>
        <v>0</v>
      </c>
      <c r="O713" s="17">
        <f t="shared" si="94"/>
        <v>0</v>
      </c>
      <c r="P713" s="17">
        <f t="shared" si="95"/>
        <v>0</v>
      </c>
    </row>
    <row r="714" spans="8:16" x14ac:dyDescent="0.25">
      <c r="H714" s="15">
        <f t="shared" si="88"/>
        <v>0.02</v>
      </c>
      <c r="I714" s="16">
        <f t="shared" si="89"/>
        <v>0</v>
      </c>
      <c r="J714" s="16">
        <f t="shared" si="90"/>
        <v>0</v>
      </c>
      <c r="K714" s="17">
        <f t="shared" si="91"/>
        <v>0</v>
      </c>
      <c r="L714" s="17">
        <f t="shared" si="92"/>
        <v>0</v>
      </c>
      <c r="N714" s="17">
        <f t="shared" si="93"/>
        <v>0</v>
      </c>
      <c r="O714" s="17">
        <f t="shared" si="94"/>
        <v>0</v>
      </c>
      <c r="P714" s="17">
        <f t="shared" si="95"/>
        <v>0</v>
      </c>
    </row>
    <row r="715" spans="8:16" x14ac:dyDescent="0.25">
      <c r="H715" s="15">
        <f t="shared" si="88"/>
        <v>0.02</v>
      </c>
      <c r="I715" s="16">
        <f t="shared" si="89"/>
        <v>0</v>
      </c>
      <c r="J715" s="16">
        <f t="shared" si="90"/>
        <v>0</v>
      </c>
      <c r="K715" s="17">
        <f t="shared" si="91"/>
        <v>0</v>
      </c>
      <c r="L715" s="17">
        <f t="shared" si="92"/>
        <v>0</v>
      </c>
      <c r="N715" s="17">
        <f t="shared" si="93"/>
        <v>0</v>
      </c>
      <c r="O715" s="17">
        <f t="shared" si="94"/>
        <v>0</v>
      </c>
      <c r="P715" s="17">
        <f t="shared" si="95"/>
        <v>0</v>
      </c>
    </row>
    <row r="716" spans="8:16" x14ac:dyDescent="0.25">
      <c r="H716" s="15">
        <f t="shared" si="88"/>
        <v>0.02</v>
      </c>
      <c r="I716" s="16">
        <f t="shared" si="89"/>
        <v>0</v>
      </c>
      <c r="J716" s="16">
        <f t="shared" si="90"/>
        <v>0</v>
      </c>
      <c r="K716" s="17">
        <f t="shared" si="91"/>
        <v>0</v>
      </c>
      <c r="L716" s="17">
        <f t="shared" si="92"/>
        <v>0</v>
      </c>
      <c r="N716" s="17">
        <f t="shared" si="93"/>
        <v>0</v>
      </c>
      <c r="O716" s="17">
        <f t="shared" si="94"/>
        <v>0</v>
      </c>
      <c r="P716" s="17">
        <f t="shared" si="95"/>
        <v>0</v>
      </c>
    </row>
    <row r="717" spans="8:16" x14ac:dyDescent="0.25">
      <c r="H717" s="15">
        <f t="shared" si="88"/>
        <v>0.02</v>
      </c>
      <c r="I717" s="16">
        <f t="shared" si="89"/>
        <v>0</v>
      </c>
      <c r="J717" s="16">
        <f t="shared" si="90"/>
        <v>0</v>
      </c>
      <c r="K717" s="17">
        <f t="shared" si="91"/>
        <v>0</v>
      </c>
      <c r="L717" s="17">
        <f t="shared" si="92"/>
        <v>0</v>
      </c>
      <c r="N717" s="17">
        <f t="shared" si="93"/>
        <v>0</v>
      </c>
      <c r="O717" s="17">
        <f t="shared" si="94"/>
        <v>0</v>
      </c>
      <c r="P717" s="17">
        <f t="shared" si="95"/>
        <v>0</v>
      </c>
    </row>
    <row r="718" spans="8:16" x14ac:dyDescent="0.25">
      <c r="H718" s="15">
        <f t="shared" si="88"/>
        <v>0.02</v>
      </c>
      <c r="I718" s="16">
        <f t="shared" si="89"/>
        <v>0</v>
      </c>
      <c r="J718" s="16">
        <f t="shared" si="90"/>
        <v>0</v>
      </c>
      <c r="K718" s="17">
        <f t="shared" si="91"/>
        <v>0</v>
      </c>
      <c r="L718" s="17">
        <f t="shared" si="92"/>
        <v>0</v>
      </c>
      <c r="N718" s="17">
        <f t="shared" si="93"/>
        <v>0</v>
      </c>
      <c r="O718" s="17">
        <f t="shared" si="94"/>
        <v>0</v>
      </c>
      <c r="P718" s="17">
        <f t="shared" si="95"/>
        <v>0</v>
      </c>
    </row>
    <row r="719" spans="8:16" x14ac:dyDescent="0.25">
      <c r="H719" s="15">
        <f t="shared" si="88"/>
        <v>0.02</v>
      </c>
      <c r="I719" s="16">
        <f t="shared" si="89"/>
        <v>0</v>
      </c>
      <c r="J719" s="16">
        <f t="shared" si="90"/>
        <v>0</v>
      </c>
      <c r="K719" s="17">
        <f t="shared" si="91"/>
        <v>0</v>
      </c>
      <c r="L719" s="17">
        <f t="shared" si="92"/>
        <v>0</v>
      </c>
      <c r="N719" s="17">
        <f t="shared" si="93"/>
        <v>0</v>
      </c>
      <c r="O719" s="17">
        <f t="shared" si="94"/>
        <v>0</v>
      </c>
      <c r="P719" s="17">
        <f t="shared" si="95"/>
        <v>0</v>
      </c>
    </row>
    <row r="720" spans="8:16" x14ac:dyDescent="0.25">
      <c r="H720" s="15">
        <f t="shared" si="88"/>
        <v>0.02</v>
      </c>
      <c r="I720" s="16">
        <f t="shared" si="89"/>
        <v>0</v>
      </c>
      <c r="J720" s="16">
        <f t="shared" si="90"/>
        <v>0</v>
      </c>
      <c r="K720" s="17">
        <f t="shared" si="91"/>
        <v>0</v>
      </c>
      <c r="L720" s="17">
        <f t="shared" si="92"/>
        <v>0</v>
      </c>
      <c r="N720" s="17">
        <f t="shared" si="93"/>
        <v>0</v>
      </c>
      <c r="O720" s="17">
        <f t="shared" si="94"/>
        <v>0</v>
      </c>
      <c r="P720" s="17">
        <f t="shared" si="95"/>
        <v>0</v>
      </c>
    </row>
    <row r="721" spans="8:16" x14ac:dyDescent="0.25">
      <c r="H721" s="15">
        <f t="shared" si="88"/>
        <v>0.02</v>
      </c>
      <c r="I721" s="16">
        <f t="shared" si="89"/>
        <v>0</v>
      </c>
      <c r="J721" s="16">
        <f t="shared" si="90"/>
        <v>0</v>
      </c>
      <c r="K721" s="17">
        <f t="shared" si="91"/>
        <v>0</v>
      </c>
      <c r="L721" s="17">
        <f t="shared" si="92"/>
        <v>0</v>
      </c>
      <c r="N721" s="17">
        <f t="shared" si="93"/>
        <v>0</v>
      </c>
      <c r="O721" s="17">
        <f t="shared" si="94"/>
        <v>0</v>
      </c>
      <c r="P721" s="17">
        <f t="shared" si="95"/>
        <v>0</v>
      </c>
    </row>
    <row r="722" spans="8:16" x14ac:dyDescent="0.25">
      <c r="H722" s="15">
        <f t="shared" si="88"/>
        <v>0.02</v>
      </c>
      <c r="I722" s="16">
        <f t="shared" si="89"/>
        <v>0</v>
      </c>
      <c r="J722" s="16">
        <f t="shared" si="90"/>
        <v>0</v>
      </c>
      <c r="K722" s="17">
        <f t="shared" si="91"/>
        <v>0</v>
      </c>
      <c r="L722" s="17">
        <f t="shared" si="92"/>
        <v>0</v>
      </c>
      <c r="N722" s="17">
        <f t="shared" si="93"/>
        <v>0</v>
      </c>
      <c r="O722" s="17">
        <f t="shared" si="94"/>
        <v>0</v>
      </c>
      <c r="P722" s="17">
        <f t="shared" si="95"/>
        <v>0</v>
      </c>
    </row>
    <row r="723" spans="8:16" x14ac:dyDescent="0.25">
      <c r="H723" s="15">
        <f t="shared" si="88"/>
        <v>0.02</v>
      </c>
      <c r="I723" s="16">
        <f t="shared" si="89"/>
        <v>0</v>
      </c>
      <c r="J723" s="16">
        <f t="shared" si="90"/>
        <v>0</v>
      </c>
      <c r="K723" s="17">
        <f t="shared" si="91"/>
        <v>0</v>
      </c>
      <c r="L723" s="17">
        <f t="shared" si="92"/>
        <v>0</v>
      </c>
      <c r="N723" s="17">
        <f t="shared" si="93"/>
        <v>0</v>
      </c>
      <c r="O723" s="17">
        <f t="shared" si="94"/>
        <v>0</v>
      </c>
      <c r="P723" s="17">
        <f t="shared" si="95"/>
        <v>0</v>
      </c>
    </row>
    <row r="724" spans="8:16" x14ac:dyDescent="0.25">
      <c r="H724" s="15">
        <f t="shared" si="88"/>
        <v>0.02</v>
      </c>
      <c r="I724" s="16">
        <f t="shared" si="89"/>
        <v>0</v>
      </c>
      <c r="J724" s="16">
        <f t="shared" si="90"/>
        <v>0</v>
      </c>
      <c r="K724" s="17">
        <f t="shared" si="91"/>
        <v>0</v>
      </c>
      <c r="L724" s="17">
        <f t="shared" si="92"/>
        <v>0</v>
      </c>
      <c r="N724" s="17">
        <f t="shared" si="93"/>
        <v>0</v>
      </c>
      <c r="O724" s="17">
        <f t="shared" si="94"/>
        <v>0</v>
      </c>
      <c r="P724" s="17">
        <f t="shared" si="95"/>
        <v>0</v>
      </c>
    </row>
    <row r="725" spans="8:16" x14ac:dyDescent="0.25">
      <c r="H725" s="15">
        <f t="shared" si="88"/>
        <v>0.02</v>
      </c>
      <c r="I725" s="16">
        <f t="shared" si="89"/>
        <v>0</v>
      </c>
      <c r="J725" s="16">
        <f t="shared" si="90"/>
        <v>0</v>
      </c>
      <c r="K725" s="17">
        <f t="shared" si="91"/>
        <v>0</v>
      </c>
      <c r="L725" s="17">
        <f t="shared" si="92"/>
        <v>0</v>
      </c>
      <c r="N725" s="17">
        <f t="shared" si="93"/>
        <v>0</v>
      </c>
      <c r="O725" s="17">
        <f t="shared" si="94"/>
        <v>0</v>
      </c>
      <c r="P725" s="17">
        <f t="shared" si="95"/>
        <v>0</v>
      </c>
    </row>
    <row r="726" spans="8:16" x14ac:dyDescent="0.25">
      <c r="H726" s="15">
        <f t="shared" si="88"/>
        <v>0.02</v>
      </c>
      <c r="I726" s="16">
        <f t="shared" si="89"/>
        <v>0</v>
      </c>
      <c r="J726" s="16">
        <f t="shared" si="90"/>
        <v>0</v>
      </c>
      <c r="K726" s="17">
        <f t="shared" si="91"/>
        <v>0</v>
      </c>
      <c r="L726" s="17">
        <f t="shared" si="92"/>
        <v>0</v>
      </c>
      <c r="N726" s="17">
        <f t="shared" si="93"/>
        <v>0</v>
      </c>
      <c r="O726" s="17">
        <f t="shared" si="94"/>
        <v>0</v>
      </c>
      <c r="P726" s="17">
        <f t="shared" si="95"/>
        <v>0</v>
      </c>
    </row>
    <row r="727" spans="8:16" x14ac:dyDescent="0.25">
      <c r="H727" s="15">
        <f t="shared" si="88"/>
        <v>0.02</v>
      </c>
      <c r="I727" s="16">
        <f t="shared" si="89"/>
        <v>0</v>
      </c>
      <c r="J727" s="16">
        <f t="shared" si="90"/>
        <v>0</v>
      </c>
      <c r="K727" s="17">
        <f t="shared" si="91"/>
        <v>0</v>
      </c>
      <c r="L727" s="17">
        <f t="shared" si="92"/>
        <v>0</v>
      </c>
      <c r="N727" s="17">
        <f t="shared" si="93"/>
        <v>0</v>
      </c>
      <c r="O727" s="17">
        <f t="shared" si="94"/>
        <v>0</v>
      </c>
      <c r="P727" s="17">
        <f t="shared" si="95"/>
        <v>0</v>
      </c>
    </row>
    <row r="728" spans="8:16" x14ac:dyDescent="0.25">
      <c r="H728" s="15">
        <f t="shared" si="88"/>
        <v>0.02</v>
      </c>
      <c r="I728" s="16">
        <f t="shared" si="89"/>
        <v>0</v>
      </c>
      <c r="J728" s="16">
        <f t="shared" si="90"/>
        <v>0</v>
      </c>
      <c r="K728" s="17">
        <f t="shared" si="91"/>
        <v>0</v>
      </c>
      <c r="L728" s="17">
        <f t="shared" si="92"/>
        <v>0</v>
      </c>
      <c r="N728" s="17">
        <f t="shared" si="93"/>
        <v>0</v>
      </c>
      <c r="O728" s="17">
        <f t="shared" si="94"/>
        <v>0</v>
      </c>
      <c r="P728" s="17">
        <f t="shared" si="95"/>
        <v>0</v>
      </c>
    </row>
    <row r="729" spans="8:16" x14ac:dyDescent="0.25">
      <c r="H729" s="15">
        <f t="shared" si="88"/>
        <v>0.02</v>
      </c>
      <c r="I729" s="16">
        <f t="shared" si="89"/>
        <v>0</v>
      </c>
      <c r="J729" s="16">
        <f t="shared" si="90"/>
        <v>0</v>
      </c>
      <c r="K729" s="17">
        <f t="shared" si="91"/>
        <v>0</v>
      </c>
      <c r="L729" s="17">
        <f t="shared" si="92"/>
        <v>0</v>
      </c>
      <c r="N729" s="17">
        <f t="shared" si="93"/>
        <v>0</v>
      </c>
      <c r="O729" s="17">
        <f t="shared" si="94"/>
        <v>0</v>
      </c>
      <c r="P729" s="17">
        <f t="shared" si="95"/>
        <v>0</v>
      </c>
    </row>
    <row r="730" spans="8:16" x14ac:dyDescent="0.25">
      <c r="H730" s="15">
        <f t="shared" si="88"/>
        <v>0.02</v>
      </c>
      <c r="I730" s="16">
        <f t="shared" si="89"/>
        <v>0</v>
      </c>
      <c r="J730" s="16">
        <f t="shared" si="90"/>
        <v>0</v>
      </c>
      <c r="K730" s="17">
        <f t="shared" si="91"/>
        <v>0</v>
      </c>
      <c r="L730" s="17">
        <f t="shared" si="92"/>
        <v>0</v>
      </c>
      <c r="N730" s="17">
        <f t="shared" si="93"/>
        <v>0</v>
      </c>
      <c r="O730" s="17">
        <f t="shared" si="94"/>
        <v>0</v>
      </c>
      <c r="P730" s="17">
        <f t="shared" si="95"/>
        <v>0</v>
      </c>
    </row>
    <row r="731" spans="8:16" x14ac:dyDescent="0.25">
      <c r="H731" s="15">
        <f t="shared" si="88"/>
        <v>0.02</v>
      </c>
      <c r="I731" s="16">
        <f t="shared" si="89"/>
        <v>0</v>
      </c>
      <c r="J731" s="16">
        <f t="shared" si="90"/>
        <v>0</v>
      </c>
      <c r="K731" s="17">
        <f t="shared" si="91"/>
        <v>0</v>
      </c>
      <c r="L731" s="17">
        <f t="shared" si="92"/>
        <v>0</v>
      </c>
      <c r="N731" s="17">
        <f t="shared" si="93"/>
        <v>0</v>
      </c>
      <c r="O731" s="17">
        <f t="shared" si="94"/>
        <v>0</v>
      </c>
      <c r="P731" s="17">
        <f t="shared" si="95"/>
        <v>0</v>
      </c>
    </row>
    <row r="732" spans="8:16" x14ac:dyDescent="0.25">
      <c r="H732" s="15">
        <f t="shared" si="88"/>
        <v>0.02</v>
      </c>
      <c r="I732" s="16">
        <f t="shared" si="89"/>
        <v>0</v>
      </c>
      <c r="J732" s="16">
        <f t="shared" si="90"/>
        <v>0</v>
      </c>
      <c r="K732" s="17">
        <f t="shared" si="91"/>
        <v>0</v>
      </c>
      <c r="L732" s="17">
        <f t="shared" si="92"/>
        <v>0</v>
      </c>
      <c r="N732" s="17">
        <f t="shared" si="93"/>
        <v>0</v>
      </c>
      <c r="O732" s="17">
        <f t="shared" si="94"/>
        <v>0</v>
      </c>
      <c r="P732" s="17">
        <f t="shared" si="95"/>
        <v>0</v>
      </c>
    </row>
    <row r="733" spans="8:16" x14ac:dyDescent="0.25">
      <c r="H733" s="15">
        <f t="shared" si="88"/>
        <v>0.02</v>
      </c>
      <c r="I733" s="16">
        <f t="shared" si="89"/>
        <v>0</v>
      </c>
      <c r="J733" s="16">
        <f t="shared" si="90"/>
        <v>0</v>
      </c>
      <c r="K733" s="17">
        <f t="shared" si="91"/>
        <v>0</v>
      </c>
      <c r="L733" s="17">
        <f t="shared" si="92"/>
        <v>0</v>
      </c>
      <c r="N733" s="17">
        <f t="shared" si="93"/>
        <v>0</v>
      </c>
      <c r="O733" s="17">
        <f t="shared" si="94"/>
        <v>0</v>
      </c>
      <c r="P733" s="17">
        <f t="shared" si="95"/>
        <v>0</v>
      </c>
    </row>
    <row r="734" spans="8:16" x14ac:dyDescent="0.25">
      <c r="H734" s="15">
        <f t="shared" si="88"/>
        <v>0.02</v>
      </c>
      <c r="I734" s="16">
        <f t="shared" si="89"/>
        <v>0</v>
      </c>
      <c r="J734" s="16">
        <f t="shared" si="90"/>
        <v>0</v>
      </c>
      <c r="K734" s="17">
        <f t="shared" si="91"/>
        <v>0</v>
      </c>
      <c r="L734" s="17">
        <f t="shared" si="92"/>
        <v>0</v>
      </c>
      <c r="N734" s="17">
        <f t="shared" si="93"/>
        <v>0</v>
      </c>
      <c r="O734" s="17">
        <f t="shared" si="94"/>
        <v>0</v>
      </c>
      <c r="P734" s="17">
        <f t="shared" si="95"/>
        <v>0</v>
      </c>
    </row>
    <row r="735" spans="8:16" x14ac:dyDescent="0.25">
      <c r="H735" s="15">
        <f t="shared" si="88"/>
        <v>0.02</v>
      </c>
      <c r="I735" s="16">
        <f t="shared" si="89"/>
        <v>0</v>
      </c>
      <c r="J735" s="16">
        <f t="shared" si="90"/>
        <v>0</v>
      </c>
      <c r="K735" s="17">
        <f t="shared" si="91"/>
        <v>0</v>
      </c>
      <c r="L735" s="17">
        <f t="shared" si="92"/>
        <v>0</v>
      </c>
      <c r="N735" s="17">
        <f t="shared" si="93"/>
        <v>0</v>
      </c>
      <c r="O735" s="17">
        <f t="shared" si="94"/>
        <v>0</v>
      </c>
      <c r="P735" s="17">
        <f t="shared" si="95"/>
        <v>0</v>
      </c>
    </row>
    <row r="736" spans="8:16" x14ac:dyDescent="0.25">
      <c r="H736" s="15">
        <f t="shared" si="88"/>
        <v>0.02</v>
      </c>
      <c r="I736" s="16">
        <f t="shared" si="89"/>
        <v>0</v>
      </c>
      <c r="J736" s="16">
        <f t="shared" si="90"/>
        <v>0</v>
      </c>
      <c r="K736" s="17">
        <f t="shared" si="91"/>
        <v>0</v>
      </c>
      <c r="L736" s="17">
        <f t="shared" si="92"/>
        <v>0</v>
      </c>
      <c r="N736" s="17">
        <f t="shared" si="93"/>
        <v>0</v>
      </c>
      <c r="O736" s="17">
        <f t="shared" si="94"/>
        <v>0</v>
      </c>
      <c r="P736" s="17">
        <f t="shared" si="95"/>
        <v>0</v>
      </c>
    </row>
    <row r="737" spans="8:16" x14ac:dyDescent="0.25">
      <c r="H737" s="15">
        <f t="shared" si="88"/>
        <v>0.02</v>
      </c>
      <c r="I737" s="16">
        <f t="shared" si="89"/>
        <v>0</v>
      </c>
      <c r="J737" s="16">
        <f t="shared" si="90"/>
        <v>0</v>
      </c>
      <c r="K737" s="17">
        <f t="shared" si="91"/>
        <v>0</v>
      </c>
      <c r="L737" s="17">
        <f t="shared" si="92"/>
        <v>0</v>
      </c>
      <c r="N737" s="17">
        <f t="shared" si="93"/>
        <v>0</v>
      </c>
      <c r="O737" s="17">
        <f t="shared" si="94"/>
        <v>0</v>
      </c>
      <c r="P737" s="17">
        <f t="shared" si="95"/>
        <v>0</v>
      </c>
    </row>
    <row r="738" spans="8:16" x14ac:dyDescent="0.25">
      <c r="H738" s="15">
        <f t="shared" si="88"/>
        <v>0.02</v>
      </c>
      <c r="I738" s="16">
        <f t="shared" si="89"/>
        <v>0</v>
      </c>
      <c r="J738" s="16">
        <f t="shared" si="90"/>
        <v>0</v>
      </c>
      <c r="K738" s="17">
        <f t="shared" si="91"/>
        <v>0</v>
      </c>
      <c r="L738" s="17">
        <f t="shared" si="92"/>
        <v>0</v>
      </c>
      <c r="N738" s="17">
        <f t="shared" si="93"/>
        <v>0</v>
      </c>
      <c r="O738" s="17">
        <f t="shared" si="94"/>
        <v>0</v>
      </c>
      <c r="P738" s="17">
        <f t="shared" si="95"/>
        <v>0</v>
      </c>
    </row>
    <row r="739" spans="8:16" x14ac:dyDescent="0.25">
      <c r="H739" s="15">
        <f t="shared" si="88"/>
        <v>0.02</v>
      </c>
      <c r="I739" s="16">
        <f t="shared" si="89"/>
        <v>0</v>
      </c>
      <c r="J739" s="16">
        <f t="shared" si="90"/>
        <v>0</v>
      </c>
      <c r="K739" s="17">
        <f t="shared" si="91"/>
        <v>0</v>
      </c>
      <c r="L739" s="17">
        <f t="shared" si="92"/>
        <v>0</v>
      </c>
      <c r="N739" s="17">
        <f t="shared" si="93"/>
        <v>0</v>
      </c>
      <c r="O739" s="17">
        <f t="shared" si="94"/>
        <v>0</v>
      </c>
      <c r="P739" s="17">
        <f t="shared" si="95"/>
        <v>0</v>
      </c>
    </row>
    <row r="740" spans="8:16" x14ac:dyDescent="0.25">
      <c r="H740" s="15">
        <f t="shared" si="88"/>
        <v>0.02</v>
      </c>
      <c r="I740" s="16">
        <f t="shared" si="89"/>
        <v>0</v>
      </c>
      <c r="J740" s="16">
        <f t="shared" si="90"/>
        <v>0</v>
      </c>
      <c r="K740" s="17">
        <f t="shared" si="91"/>
        <v>0</v>
      </c>
      <c r="L740" s="17">
        <f t="shared" si="92"/>
        <v>0</v>
      </c>
      <c r="N740" s="17">
        <f t="shared" si="93"/>
        <v>0</v>
      </c>
      <c r="O740" s="17">
        <f t="shared" si="94"/>
        <v>0</v>
      </c>
      <c r="P740" s="17">
        <f t="shared" si="95"/>
        <v>0</v>
      </c>
    </row>
    <row r="741" spans="8:16" x14ac:dyDescent="0.25">
      <c r="H741" s="15">
        <f t="shared" si="88"/>
        <v>0.02</v>
      </c>
      <c r="I741" s="16">
        <f t="shared" si="89"/>
        <v>0</v>
      </c>
      <c r="J741" s="16">
        <f t="shared" si="90"/>
        <v>0</v>
      </c>
      <c r="K741" s="17">
        <f t="shared" si="91"/>
        <v>0</v>
      </c>
      <c r="L741" s="17">
        <f t="shared" si="92"/>
        <v>0</v>
      </c>
      <c r="N741" s="17">
        <f t="shared" si="93"/>
        <v>0</v>
      </c>
      <c r="O741" s="17">
        <f t="shared" si="94"/>
        <v>0</v>
      </c>
      <c r="P741" s="17">
        <f t="shared" si="95"/>
        <v>0</v>
      </c>
    </row>
    <row r="742" spans="8:16" x14ac:dyDescent="0.25">
      <c r="H742" s="15">
        <f t="shared" si="88"/>
        <v>0.02</v>
      </c>
      <c r="I742" s="16">
        <f t="shared" si="89"/>
        <v>0</v>
      </c>
      <c r="J742" s="16">
        <f t="shared" si="90"/>
        <v>0</v>
      </c>
      <c r="K742" s="17">
        <f t="shared" si="91"/>
        <v>0</v>
      </c>
      <c r="L742" s="17">
        <f t="shared" si="92"/>
        <v>0</v>
      </c>
      <c r="N742" s="17">
        <f t="shared" si="93"/>
        <v>0</v>
      </c>
      <c r="O742" s="17">
        <f t="shared" si="94"/>
        <v>0</v>
      </c>
      <c r="P742" s="17">
        <f t="shared" si="95"/>
        <v>0</v>
      </c>
    </row>
    <row r="743" spans="8:16" x14ac:dyDescent="0.25">
      <c r="H743" s="15">
        <f t="shared" si="88"/>
        <v>0.02</v>
      </c>
      <c r="I743" s="16">
        <f t="shared" si="89"/>
        <v>0</v>
      </c>
      <c r="J743" s="16">
        <f t="shared" si="90"/>
        <v>0</v>
      </c>
      <c r="K743" s="17">
        <f t="shared" si="91"/>
        <v>0</v>
      </c>
      <c r="L743" s="17">
        <f t="shared" si="92"/>
        <v>0</v>
      </c>
      <c r="N743" s="17">
        <f t="shared" si="93"/>
        <v>0</v>
      </c>
      <c r="O743" s="17">
        <f t="shared" si="94"/>
        <v>0</v>
      </c>
      <c r="P743" s="17">
        <f t="shared" si="95"/>
        <v>0</v>
      </c>
    </row>
    <row r="744" spans="8:16" x14ac:dyDescent="0.25">
      <c r="H744" s="15">
        <f t="shared" si="88"/>
        <v>0.02</v>
      </c>
      <c r="I744" s="16">
        <f t="shared" si="89"/>
        <v>0</v>
      </c>
      <c r="J744" s="16">
        <f t="shared" si="90"/>
        <v>0</v>
      </c>
      <c r="K744" s="17">
        <f t="shared" si="91"/>
        <v>0</v>
      </c>
      <c r="L744" s="17">
        <f t="shared" si="92"/>
        <v>0</v>
      </c>
      <c r="N744" s="17">
        <f t="shared" si="93"/>
        <v>0</v>
      </c>
      <c r="O744" s="17">
        <f t="shared" si="94"/>
        <v>0</v>
      </c>
      <c r="P744" s="17">
        <f t="shared" si="95"/>
        <v>0</v>
      </c>
    </row>
    <row r="745" spans="8:16" x14ac:dyDescent="0.25">
      <c r="H745" s="15">
        <f t="shared" si="88"/>
        <v>0.02</v>
      </c>
      <c r="I745" s="16">
        <f t="shared" si="89"/>
        <v>0</v>
      </c>
      <c r="J745" s="16">
        <f t="shared" si="90"/>
        <v>0</v>
      </c>
      <c r="K745" s="17">
        <f t="shared" si="91"/>
        <v>0</v>
      </c>
      <c r="L745" s="17">
        <f t="shared" si="92"/>
        <v>0</v>
      </c>
      <c r="N745" s="17">
        <f t="shared" si="93"/>
        <v>0</v>
      </c>
      <c r="O745" s="17">
        <f t="shared" si="94"/>
        <v>0</v>
      </c>
      <c r="P745" s="17">
        <f t="shared" si="95"/>
        <v>0</v>
      </c>
    </row>
    <row r="746" spans="8:16" x14ac:dyDescent="0.25">
      <c r="H746" s="15">
        <f t="shared" si="88"/>
        <v>0.02</v>
      </c>
      <c r="I746" s="16">
        <f t="shared" si="89"/>
        <v>0</v>
      </c>
      <c r="J746" s="16">
        <f t="shared" si="90"/>
        <v>0</v>
      </c>
      <c r="K746" s="17">
        <f t="shared" si="91"/>
        <v>0</v>
      </c>
      <c r="L746" s="17">
        <f t="shared" si="92"/>
        <v>0</v>
      </c>
      <c r="N746" s="17">
        <f t="shared" si="93"/>
        <v>0</v>
      </c>
      <c r="O746" s="17">
        <f t="shared" si="94"/>
        <v>0</v>
      </c>
      <c r="P746" s="17">
        <f t="shared" si="95"/>
        <v>0</v>
      </c>
    </row>
    <row r="747" spans="8:16" x14ac:dyDescent="0.25">
      <c r="H747" s="15">
        <f t="shared" si="88"/>
        <v>0.02</v>
      </c>
      <c r="I747" s="16">
        <f t="shared" si="89"/>
        <v>0</v>
      </c>
      <c r="J747" s="16">
        <f t="shared" si="90"/>
        <v>0</v>
      </c>
      <c r="K747" s="17">
        <f t="shared" si="91"/>
        <v>0</v>
      </c>
      <c r="L747" s="17">
        <f t="shared" si="92"/>
        <v>0</v>
      </c>
      <c r="N747" s="17">
        <f t="shared" si="93"/>
        <v>0</v>
      </c>
      <c r="O747" s="17">
        <f t="shared" si="94"/>
        <v>0</v>
      </c>
      <c r="P747" s="17">
        <f t="shared" si="95"/>
        <v>0</v>
      </c>
    </row>
    <row r="748" spans="8:16" x14ac:dyDescent="0.25">
      <c r="H748" s="15">
        <f t="shared" si="88"/>
        <v>0.02</v>
      </c>
      <c r="I748" s="16">
        <f t="shared" si="89"/>
        <v>0</v>
      </c>
      <c r="J748" s="16">
        <f t="shared" si="90"/>
        <v>0</v>
      </c>
      <c r="K748" s="17">
        <f t="shared" si="91"/>
        <v>0</v>
      </c>
      <c r="L748" s="17">
        <f t="shared" si="92"/>
        <v>0</v>
      </c>
      <c r="N748" s="17">
        <f t="shared" si="93"/>
        <v>0</v>
      </c>
      <c r="O748" s="17">
        <f t="shared" si="94"/>
        <v>0</v>
      </c>
      <c r="P748" s="17">
        <f t="shared" si="95"/>
        <v>0</v>
      </c>
    </row>
    <row r="749" spans="8:16" x14ac:dyDescent="0.25">
      <c r="H749" s="15">
        <f t="shared" si="88"/>
        <v>0.02</v>
      </c>
      <c r="I749" s="16">
        <f t="shared" si="89"/>
        <v>0</v>
      </c>
      <c r="J749" s="16">
        <f t="shared" si="90"/>
        <v>0</v>
      </c>
      <c r="K749" s="17">
        <f t="shared" si="91"/>
        <v>0</v>
      </c>
      <c r="L749" s="17">
        <f t="shared" si="92"/>
        <v>0</v>
      </c>
      <c r="N749" s="17">
        <f t="shared" si="93"/>
        <v>0</v>
      </c>
      <c r="O749" s="17">
        <f t="shared" si="94"/>
        <v>0</v>
      </c>
      <c r="P749" s="17">
        <f t="shared" si="95"/>
        <v>0</v>
      </c>
    </row>
    <row r="750" spans="8:16" x14ac:dyDescent="0.25">
      <c r="H750" s="15">
        <f t="shared" si="88"/>
        <v>0.02</v>
      </c>
      <c r="I750" s="16">
        <f t="shared" si="89"/>
        <v>0</v>
      </c>
      <c r="J750" s="16">
        <f t="shared" si="90"/>
        <v>0</v>
      </c>
      <c r="K750" s="17">
        <f t="shared" si="91"/>
        <v>0</v>
      </c>
      <c r="L750" s="17">
        <f t="shared" si="92"/>
        <v>0</v>
      </c>
      <c r="N750" s="17">
        <f t="shared" si="93"/>
        <v>0</v>
      </c>
      <c r="O750" s="17">
        <f t="shared" si="94"/>
        <v>0</v>
      </c>
      <c r="P750" s="17">
        <f t="shared" si="95"/>
        <v>0</v>
      </c>
    </row>
    <row r="751" spans="8:16" x14ac:dyDescent="0.25">
      <c r="H751" s="15">
        <f t="shared" si="88"/>
        <v>0.02</v>
      </c>
      <c r="I751" s="16">
        <f t="shared" si="89"/>
        <v>0</v>
      </c>
      <c r="J751" s="16">
        <f t="shared" si="90"/>
        <v>0</v>
      </c>
      <c r="K751" s="17">
        <f t="shared" si="91"/>
        <v>0</v>
      </c>
      <c r="L751" s="17">
        <f t="shared" si="92"/>
        <v>0</v>
      </c>
      <c r="N751" s="17">
        <f t="shared" si="93"/>
        <v>0</v>
      </c>
      <c r="O751" s="17">
        <f t="shared" si="94"/>
        <v>0</v>
      </c>
      <c r="P751" s="17">
        <f t="shared" si="95"/>
        <v>0</v>
      </c>
    </row>
    <row r="752" spans="8:16" x14ac:dyDescent="0.25">
      <c r="H752" s="15">
        <f t="shared" si="88"/>
        <v>0.02</v>
      </c>
      <c r="I752" s="16">
        <f t="shared" si="89"/>
        <v>0</v>
      </c>
      <c r="J752" s="16">
        <f t="shared" si="90"/>
        <v>0</v>
      </c>
      <c r="K752" s="17">
        <f t="shared" si="91"/>
        <v>0</v>
      </c>
      <c r="L752" s="17">
        <f t="shared" si="92"/>
        <v>0</v>
      </c>
      <c r="N752" s="17">
        <f t="shared" si="93"/>
        <v>0</v>
      </c>
      <c r="O752" s="17">
        <f t="shared" si="94"/>
        <v>0</v>
      </c>
      <c r="P752" s="17">
        <f t="shared" si="95"/>
        <v>0</v>
      </c>
    </row>
    <row r="753" spans="8:16" x14ac:dyDescent="0.25">
      <c r="H753" s="15">
        <f t="shared" si="88"/>
        <v>0.02</v>
      </c>
      <c r="I753" s="16">
        <f t="shared" si="89"/>
        <v>0</v>
      </c>
      <c r="J753" s="16">
        <f t="shared" si="90"/>
        <v>0</v>
      </c>
      <c r="K753" s="17">
        <f t="shared" si="91"/>
        <v>0</v>
      </c>
      <c r="L753" s="17">
        <f t="shared" si="92"/>
        <v>0</v>
      </c>
      <c r="N753" s="17">
        <f t="shared" si="93"/>
        <v>0</v>
      </c>
      <c r="O753" s="17">
        <f t="shared" si="94"/>
        <v>0</v>
      </c>
      <c r="P753" s="17">
        <f t="shared" si="95"/>
        <v>0</v>
      </c>
    </row>
    <row r="754" spans="8:16" x14ac:dyDescent="0.25">
      <c r="H754" s="15">
        <f t="shared" si="88"/>
        <v>0.02</v>
      </c>
      <c r="I754" s="16">
        <f t="shared" si="89"/>
        <v>0</v>
      </c>
      <c r="J754" s="16">
        <f t="shared" si="90"/>
        <v>0</v>
      </c>
      <c r="K754" s="17">
        <f t="shared" si="91"/>
        <v>0</v>
      </c>
      <c r="L754" s="17">
        <f t="shared" si="92"/>
        <v>0</v>
      </c>
      <c r="N754" s="17">
        <f t="shared" si="93"/>
        <v>0</v>
      </c>
      <c r="O754" s="17">
        <f t="shared" si="94"/>
        <v>0</v>
      </c>
      <c r="P754" s="17">
        <f t="shared" si="95"/>
        <v>0</v>
      </c>
    </row>
    <row r="755" spans="8:16" x14ac:dyDescent="0.25">
      <c r="H755" s="15">
        <f t="shared" si="88"/>
        <v>0.02</v>
      </c>
      <c r="I755" s="16">
        <f t="shared" si="89"/>
        <v>0</v>
      </c>
      <c r="J755" s="16">
        <f t="shared" si="90"/>
        <v>0</v>
      </c>
      <c r="K755" s="17">
        <f t="shared" si="91"/>
        <v>0</v>
      </c>
      <c r="L755" s="17">
        <f t="shared" si="92"/>
        <v>0</v>
      </c>
      <c r="N755" s="17">
        <f t="shared" si="93"/>
        <v>0</v>
      </c>
      <c r="O755" s="17">
        <f t="shared" si="94"/>
        <v>0</v>
      </c>
      <c r="P755" s="17">
        <f t="shared" si="95"/>
        <v>0</v>
      </c>
    </row>
    <row r="756" spans="8:16" x14ac:dyDescent="0.25">
      <c r="H756" s="15">
        <f t="shared" si="88"/>
        <v>0.02</v>
      </c>
      <c r="I756" s="16">
        <f t="shared" si="89"/>
        <v>0</v>
      </c>
      <c r="J756" s="16">
        <f t="shared" si="90"/>
        <v>0</v>
      </c>
      <c r="K756" s="17">
        <f t="shared" si="91"/>
        <v>0</v>
      </c>
      <c r="L756" s="17">
        <f t="shared" si="92"/>
        <v>0</v>
      </c>
      <c r="N756" s="17">
        <f t="shared" si="93"/>
        <v>0</v>
      </c>
      <c r="O756" s="17">
        <f t="shared" si="94"/>
        <v>0</v>
      </c>
      <c r="P756" s="17">
        <f t="shared" si="95"/>
        <v>0</v>
      </c>
    </row>
    <row r="757" spans="8:16" x14ac:dyDescent="0.25">
      <c r="H757" s="15">
        <f t="shared" si="88"/>
        <v>0.02</v>
      </c>
      <c r="I757" s="16">
        <f t="shared" si="89"/>
        <v>0</v>
      </c>
      <c r="J757" s="16">
        <f t="shared" si="90"/>
        <v>0</v>
      </c>
      <c r="K757" s="17">
        <f t="shared" si="91"/>
        <v>0</v>
      </c>
      <c r="L757" s="17">
        <f t="shared" si="92"/>
        <v>0</v>
      </c>
      <c r="N757" s="17">
        <f t="shared" si="93"/>
        <v>0</v>
      </c>
      <c r="O757" s="17">
        <f t="shared" si="94"/>
        <v>0</v>
      </c>
      <c r="P757" s="17">
        <f t="shared" si="95"/>
        <v>0</v>
      </c>
    </row>
    <row r="758" spans="8:16" x14ac:dyDescent="0.25">
      <c r="H758" s="15">
        <f t="shared" si="88"/>
        <v>0.02</v>
      </c>
      <c r="I758" s="16">
        <f t="shared" si="89"/>
        <v>0</v>
      </c>
      <c r="J758" s="16">
        <f t="shared" si="90"/>
        <v>0</v>
      </c>
      <c r="K758" s="17">
        <f t="shared" si="91"/>
        <v>0</v>
      </c>
      <c r="L758" s="17">
        <f t="shared" si="92"/>
        <v>0</v>
      </c>
      <c r="N758" s="17">
        <f t="shared" si="93"/>
        <v>0</v>
      </c>
      <c r="O758" s="17">
        <f t="shared" si="94"/>
        <v>0</v>
      </c>
      <c r="P758" s="17">
        <f t="shared" si="95"/>
        <v>0</v>
      </c>
    </row>
    <row r="759" spans="8:16" x14ac:dyDescent="0.25">
      <c r="H759" s="15">
        <f t="shared" si="88"/>
        <v>0.02</v>
      </c>
      <c r="I759" s="16">
        <f t="shared" si="89"/>
        <v>0</v>
      </c>
      <c r="J759" s="16">
        <f t="shared" si="90"/>
        <v>0</v>
      </c>
      <c r="K759" s="17">
        <f t="shared" si="91"/>
        <v>0</v>
      </c>
      <c r="L759" s="17">
        <f t="shared" si="92"/>
        <v>0</v>
      </c>
      <c r="N759" s="17">
        <f t="shared" si="93"/>
        <v>0</v>
      </c>
      <c r="O759" s="17">
        <f t="shared" si="94"/>
        <v>0</v>
      </c>
      <c r="P759" s="17">
        <f t="shared" si="95"/>
        <v>0</v>
      </c>
    </row>
    <row r="760" spans="8:16" x14ac:dyDescent="0.25">
      <c r="H760" s="15">
        <f t="shared" si="88"/>
        <v>0.02</v>
      </c>
      <c r="I760" s="16">
        <f t="shared" si="89"/>
        <v>0</v>
      </c>
      <c r="J760" s="16">
        <f t="shared" si="90"/>
        <v>0</v>
      </c>
      <c r="K760" s="17">
        <f t="shared" si="91"/>
        <v>0</v>
      </c>
      <c r="L760" s="17">
        <f t="shared" si="92"/>
        <v>0</v>
      </c>
      <c r="N760" s="17">
        <f t="shared" si="93"/>
        <v>0</v>
      </c>
      <c r="O760" s="17">
        <f t="shared" si="94"/>
        <v>0</v>
      </c>
      <c r="P760" s="17">
        <f t="shared" si="95"/>
        <v>0</v>
      </c>
    </row>
    <row r="761" spans="8:16" x14ac:dyDescent="0.25">
      <c r="H761" s="15">
        <f t="shared" si="88"/>
        <v>0.02</v>
      </c>
      <c r="I761" s="16">
        <f t="shared" si="89"/>
        <v>0</v>
      </c>
      <c r="J761" s="16">
        <f t="shared" si="90"/>
        <v>0</v>
      </c>
      <c r="K761" s="17">
        <f t="shared" si="91"/>
        <v>0</v>
      </c>
      <c r="L761" s="17">
        <f t="shared" si="92"/>
        <v>0</v>
      </c>
      <c r="N761" s="17">
        <f t="shared" si="93"/>
        <v>0</v>
      </c>
      <c r="O761" s="17">
        <f t="shared" si="94"/>
        <v>0</v>
      </c>
      <c r="P761" s="17">
        <f t="shared" si="95"/>
        <v>0</v>
      </c>
    </row>
    <row r="762" spans="8:16" x14ac:dyDescent="0.25">
      <c r="H762" s="15">
        <f t="shared" si="88"/>
        <v>0.02</v>
      </c>
      <c r="I762" s="16">
        <f t="shared" si="89"/>
        <v>0</v>
      </c>
      <c r="J762" s="16">
        <f t="shared" si="90"/>
        <v>0</v>
      </c>
      <c r="K762" s="17">
        <f t="shared" si="91"/>
        <v>0</v>
      </c>
      <c r="L762" s="17">
        <f t="shared" si="92"/>
        <v>0</v>
      </c>
      <c r="N762" s="17">
        <f t="shared" si="93"/>
        <v>0</v>
      </c>
      <c r="O762" s="17">
        <f t="shared" si="94"/>
        <v>0</v>
      </c>
      <c r="P762" s="17">
        <f t="shared" si="95"/>
        <v>0</v>
      </c>
    </row>
    <row r="763" spans="8:16" x14ac:dyDescent="0.25">
      <c r="H763" s="15">
        <f t="shared" si="88"/>
        <v>0.02</v>
      </c>
      <c r="I763" s="16">
        <f t="shared" si="89"/>
        <v>0</v>
      </c>
      <c r="J763" s="16">
        <f t="shared" si="90"/>
        <v>0</v>
      </c>
      <c r="K763" s="17">
        <f t="shared" si="91"/>
        <v>0</v>
      </c>
      <c r="L763" s="17">
        <f t="shared" si="92"/>
        <v>0</v>
      </c>
      <c r="N763" s="17">
        <f t="shared" si="93"/>
        <v>0</v>
      </c>
      <c r="O763" s="17">
        <f t="shared" si="94"/>
        <v>0</v>
      </c>
      <c r="P763" s="17">
        <f t="shared" si="95"/>
        <v>0</v>
      </c>
    </row>
    <row r="764" spans="8:16" x14ac:dyDescent="0.25">
      <c r="H764" s="15">
        <f t="shared" si="88"/>
        <v>0.02</v>
      </c>
      <c r="I764" s="16">
        <f t="shared" si="89"/>
        <v>0</v>
      </c>
      <c r="J764" s="16">
        <f t="shared" si="90"/>
        <v>0</v>
      </c>
      <c r="K764" s="17">
        <f t="shared" si="91"/>
        <v>0</v>
      </c>
      <c r="L764" s="17">
        <f t="shared" si="92"/>
        <v>0</v>
      </c>
      <c r="N764" s="17">
        <f t="shared" si="93"/>
        <v>0</v>
      </c>
      <c r="O764" s="17">
        <f t="shared" si="94"/>
        <v>0</v>
      </c>
      <c r="P764" s="17">
        <f t="shared" si="95"/>
        <v>0</v>
      </c>
    </row>
    <row r="765" spans="8:16" x14ac:dyDescent="0.25">
      <c r="H765" s="15">
        <f t="shared" si="88"/>
        <v>0.02</v>
      </c>
      <c r="I765" s="16">
        <f t="shared" si="89"/>
        <v>0</v>
      </c>
      <c r="J765" s="16">
        <f t="shared" si="90"/>
        <v>0</v>
      </c>
      <c r="K765" s="17">
        <f t="shared" si="91"/>
        <v>0</v>
      </c>
      <c r="L765" s="17">
        <f t="shared" si="92"/>
        <v>0</v>
      </c>
      <c r="N765" s="17">
        <f t="shared" si="93"/>
        <v>0</v>
      </c>
      <c r="O765" s="17">
        <f t="shared" si="94"/>
        <v>0</v>
      </c>
      <c r="P765" s="17">
        <f t="shared" si="95"/>
        <v>0</v>
      </c>
    </row>
    <row r="766" spans="8:16" x14ac:dyDescent="0.25">
      <c r="H766" s="15">
        <f t="shared" si="88"/>
        <v>0.02</v>
      </c>
      <c r="I766" s="16">
        <f t="shared" si="89"/>
        <v>0</v>
      </c>
      <c r="J766" s="16">
        <f t="shared" si="90"/>
        <v>0</v>
      </c>
      <c r="K766" s="17">
        <f t="shared" si="91"/>
        <v>0</v>
      </c>
      <c r="L766" s="17">
        <f t="shared" si="92"/>
        <v>0</v>
      </c>
      <c r="N766" s="17">
        <f t="shared" si="93"/>
        <v>0</v>
      </c>
      <c r="O766" s="17">
        <f t="shared" si="94"/>
        <v>0</v>
      </c>
      <c r="P766" s="17">
        <f t="shared" si="95"/>
        <v>0</v>
      </c>
    </row>
    <row r="767" spans="8:16" x14ac:dyDescent="0.25">
      <c r="H767" s="15">
        <f t="shared" si="88"/>
        <v>0.02</v>
      </c>
      <c r="I767" s="16">
        <f t="shared" si="89"/>
        <v>0</v>
      </c>
      <c r="J767" s="16">
        <f t="shared" si="90"/>
        <v>0</v>
      </c>
      <c r="K767" s="17">
        <f t="shared" si="91"/>
        <v>0</v>
      </c>
      <c r="L767" s="17">
        <f t="shared" si="92"/>
        <v>0</v>
      </c>
      <c r="N767" s="17">
        <f t="shared" si="93"/>
        <v>0</v>
      </c>
      <c r="O767" s="17">
        <f t="shared" si="94"/>
        <v>0</v>
      </c>
      <c r="P767" s="17">
        <f t="shared" si="95"/>
        <v>0</v>
      </c>
    </row>
    <row r="768" spans="8:16" x14ac:dyDescent="0.25">
      <c r="H768" s="15">
        <f t="shared" si="88"/>
        <v>0.02</v>
      </c>
      <c r="I768" s="16">
        <f t="shared" si="89"/>
        <v>0</v>
      </c>
      <c r="J768" s="16">
        <f t="shared" si="90"/>
        <v>0</v>
      </c>
      <c r="K768" s="17">
        <f t="shared" si="91"/>
        <v>0</v>
      </c>
      <c r="L768" s="17">
        <f t="shared" si="92"/>
        <v>0</v>
      </c>
      <c r="N768" s="17">
        <f t="shared" si="93"/>
        <v>0</v>
      </c>
      <c r="O768" s="17">
        <f t="shared" si="94"/>
        <v>0</v>
      </c>
      <c r="P768" s="17">
        <f t="shared" si="95"/>
        <v>0</v>
      </c>
    </row>
    <row r="769" spans="8:16" x14ac:dyDescent="0.25">
      <c r="H769" s="15">
        <f t="shared" si="88"/>
        <v>0.02</v>
      </c>
      <c r="I769" s="16">
        <f t="shared" si="89"/>
        <v>0</v>
      </c>
      <c r="J769" s="16">
        <f t="shared" si="90"/>
        <v>0</v>
      </c>
      <c r="K769" s="17">
        <f t="shared" si="91"/>
        <v>0</v>
      </c>
      <c r="L769" s="17">
        <f t="shared" si="92"/>
        <v>0</v>
      </c>
      <c r="N769" s="17">
        <f t="shared" si="93"/>
        <v>0</v>
      </c>
      <c r="O769" s="17">
        <f t="shared" si="94"/>
        <v>0</v>
      </c>
      <c r="P769" s="17">
        <f t="shared" si="95"/>
        <v>0</v>
      </c>
    </row>
    <row r="770" spans="8:16" x14ac:dyDescent="0.25">
      <c r="H770" s="15">
        <f t="shared" ref="H770:H833" si="96">Comision</f>
        <v>0.02</v>
      </c>
      <c r="I770" s="16">
        <f t="shared" ref="I770:I833" si="97">IF(D770="Freebet SNR",E770*(F770-1),E770*F770)/(G770-H770)</f>
        <v>0</v>
      </c>
      <c r="J770" s="16">
        <f t="shared" ref="J770:J833" si="98">I770*(G770-1)</f>
        <v>0</v>
      </c>
      <c r="K770" s="17">
        <f t="shared" ref="K770:K833" si="99">IF(D770="Freebet SR",E770*F770,E770*(F770-1))-J770</f>
        <v>0</v>
      </c>
      <c r="L770" s="17">
        <f t="shared" ref="L770:L833" si="100">I770*(1-H770)-IF(OR(D770="Freebet SNR",D770="Freebet SR"),0,E770)</f>
        <v>0</v>
      </c>
      <c r="N770" s="17">
        <f t="shared" ref="N770:N833" si="101">IF(M770="Back",K770+J770,IF(M770="Lay",L770-I770*(1-H770),0))</f>
        <v>0</v>
      </c>
      <c r="O770" s="17">
        <f t="shared" ref="O770:O833" si="102">IF(M770="Back",-J770,IF(M770="Lay",I770*(1-H770),0))</f>
        <v>0</v>
      </c>
      <c r="P770" s="17">
        <f t="shared" ref="P770:P833" si="103">N770+O770</f>
        <v>0</v>
      </c>
    </row>
    <row r="771" spans="8:16" x14ac:dyDescent="0.25">
      <c r="H771" s="15">
        <f t="shared" si="96"/>
        <v>0.02</v>
      </c>
      <c r="I771" s="16">
        <f t="shared" si="97"/>
        <v>0</v>
      </c>
      <c r="J771" s="16">
        <f t="shared" si="98"/>
        <v>0</v>
      </c>
      <c r="K771" s="17">
        <f t="shared" si="99"/>
        <v>0</v>
      </c>
      <c r="L771" s="17">
        <f t="shared" si="100"/>
        <v>0</v>
      </c>
      <c r="N771" s="17">
        <f t="shared" si="101"/>
        <v>0</v>
      </c>
      <c r="O771" s="17">
        <f t="shared" si="102"/>
        <v>0</v>
      </c>
      <c r="P771" s="17">
        <f t="shared" si="103"/>
        <v>0</v>
      </c>
    </row>
    <row r="772" spans="8:16" x14ac:dyDescent="0.25">
      <c r="H772" s="15">
        <f t="shared" si="96"/>
        <v>0.02</v>
      </c>
      <c r="I772" s="16">
        <f t="shared" si="97"/>
        <v>0</v>
      </c>
      <c r="J772" s="16">
        <f t="shared" si="98"/>
        <v>0</v>
      </c>
      <c r="K772" s="17">
        <f t="shared" si="99"/>
        <v>0</v>
      </c>
      <c r="L772" s="17">
        <f t="shared" si="100"/>
        <v>0</v>
      </c>
      <c r="N772" s="17">
        <f t="shared" si="101"/>
        <v>0</v>
      </c>
      <c r="O772" s="17">
        <f t="shared" si="102"/>
        <v>0</v>
      </c>
      <c r="P772" s="17">
        <f t="shared" si="103"/>
        <v>0</v>
      </c>
    </row>
    <row r="773" spans="8:16" x14ac:dyDescent="0.25">
      <c r="H773" s="15">
        <f t="shared" si="96"/>
        <v>0.02</v>
      </c>
      <c r="I773" s="16">
        <f t="shared" si="97"/>
        <v>0</v>
      </c>
      <c r="J773" s="16">
        <f t="shared" si="98"/>
        <v>0</v>
      </c>
      <c r="K773" s="17">
        <f t="shared" si="99"/>
        <v>0</v>
      </c>
      <c r="L773" s="17">
        <f t="shared" si="100"/>
        <v>0</v>
      </c>
      <c r="N773" s="17">
        <f t="shared" si="101"/>
        <v>0</v>
      </c>
      <c r="O773" s="17">
        <f t="shared" si="102"/>
        <v>0</v>
      </c>
      <c r="P773" s="17">
        <f t="shared" si="103"/>
        <v>0</v>
      </c>
    </row>
    <row r="774" spans="8:16" x14ac:dyDescent="0.25">
      <c r="H774" s="15">
        <f t="shared" si="96"/>
        <v>0.02</v>
      </c>
      <c r="I774" s="16">
        <f t="shared" si="97"/>
        <v>0</v>
      </c>
      <c r="J774" s="16">
        <f t="shared" si="98"/>
        <v>0</v>
      </c>
      <c r="K774" s="17">
        <f t="shared" si="99"/>
        <v>0</v>
      </c>
      <c r="L774" s="17">
        <f t="shared" si="100"/>
        <v>0</v>
      </c>
      <c r="N774" s="17">
        <f t="shared" si="101"/>
        <v>0</v>
      </c>
      <c r="O774" s="17">
        <f t="shared" si="102"/>
        <v>0</v>
      </c>
      <c r="P774" s="17">
        <f t="shared" si="103"/>
        <v>0</v>
      </c>
    </row>
    <row r="775" spans="8:16" x14ac:dyDescent="0.25">
      <c r="H775" s="15">
        <f t="shared" si="96"/>
        <v>0.02</v>
      </c>
      <c r="I775" s="16">
        <f t="shared" si="97"/>
        <v>0</v>
      </c>
      <c r="J775" s="16">
        <f t="shared" si="98"/>
        <v>0</v>
      </c>
      <c r="K775" s="17">
        <f t="shared" si="99"/>
        <v>0</v>
      </c>
      <c r="L775" s="17">
        <f t="shared" si="100"/>
        <v>0</v>
      </c>
      <c r="N775" s="17">
        <f t="shared" si="101"/>
        <v>0</v>
      </c>
      <c r="O775" s="17">
        <f t="shared" si="102"/>
        <v>0</v>
      </c>
      <c r="P775" s="17">
        <f t="shared" si="103"/>
        <v>0</v>
      </c>
    </row>
    <row r="776" spans="8:16" x14ac:dyDescent="0.25">
      <c r="H776" s="15">
        <f t="shared" si="96"/>
        <v>0.02</v>
      </c>
      <c r="I776" s="16">
        <f t="shared" si="97"/>
        <v>0</v>
      </c>
      <c r="J776" s="16">
        <f t="shared" si="98"/>
        <v>0</v>
      </c>
      <c r="K776" s="17">
        <f t="shared" si="99"/>
        <v>0</v>
      </c>
      <c r="L776" s="17">
        <f t="shared" si="100"/>
        <v>0</v>
      </c>
      <c r="N776" s="17">
        <f t="shared" si="101"/>
        <v>0</v>
      </c>
      <c r="O776" s="17">
        <f t="shared" si="102"/>
        <v>0</v>
      </c>
      <c r="P776" s="17">
        <f t="shared" si="103"/>
        <v>0</v>
      </c>
    </row>
    <row r="777" spans="8:16" x14ac:dyDescent="0.25">
      <c r="H777" s="15">
        <f t="shared" si="96"/>
        <v>0.02</v>
      </c>
      <c r="I777" s="16">
        <f t="shared" si="97"/>
        <v>0</v>
      </c>
      <c r="J777" s="16">
        <f t="shared" si="98"/>
        <v>0</v>
      </c>
      <c r="K777" s="17">
        <f t="shared" si="99"/>
        <v>0</v>
      </c>
      <c r="L777" s="17">
        <f t="shared" si="100"/>
        <v>0</v>
      </c>
      <c r="N777" s="17">
        <f t="shared" si="101"/>
        <v>0</v>
      </c>
      <c r="O777" s="17">
        <f t="shared" si="102"/>
        <v>0</v>
      </c>
      <c r="P777" s="17">
        <f t="shared" si="103"/>
        <v>0</v>
      </c>
    </row>
    <row r="778" spans="8:16" x14ac:dyDescent="0.25">
      <c r="H778" s="15">
        <f t="shared" si="96"/>
        <v>0.02</v>
      </c>
      <c r="I778" s="16">
        <f t="shared" si="97"/>
        <v>0</v>
      </c>
      <c r="J778" s="16">
        <f t="shared" si="98"/>
        <v>0</v>
      </c>
      <c r="K778" s="17">
        <f t="shared" si="99"/>
        <v>0</v>
      </c>
      <c r="L778" s="17">
        <f t="shared" si="100"/>
        <v>0</v>
      </c>
      <c r="N778" s="17">
        <f t="shared" si="101"/>
        <v>0</v>
      </c>
      <c r="O778" s="17">
        <f t="shared" si="102"/>
        <v>0</v>
      </c>
      <c r="P778" s="17">
        <f t="shared" si="103"/>
        <v>0</v>
      </c>
    </row>
    <row r="779" spans="8:16" x14ac:dyDescent="0.25">
      <c r="H779" s="15">
        <f t="shared" si="96"/>
        <v>0.02</v>
      </c>
      <c r="I779" s="16">
        <f t="shared" si="97"/>
        <v>0</v>
      </c>
      <c r="J779" s="16">
        <f t="shared" si="98"/>
        <v>0</v>
      </c>
      <c r="K779" s="17">
        <f t="shared" si="99"/>
        <v>0</v>
      </c>
      <c r="L779" s="17">
        <f t="shared" si="100"/>
        <v>0</v>
      </c>
      <c r="N779" s="17">
        <f t="shared" si="101"/>
        <v>0</v>
      </c>
      <c r="O779" s="17">
        <f t="shared" si="102"/>
        <v>0</v>
      </c>
      <c r="P779" s="17">
        <f t="shared" si="103"/>
        <v>0</v>
      </c>
    </row>
    <row r="780" spans="8:16" x14ac:dyDescent="0.25">
      <c r="H780" s="15">
        <f t="shared" si="96"/>
        <v>0.02</v>
      </c>
      <c r="I780" s="16">
        <f t="shared" si="97"/>
        <v>0</v>
      </c>
      <c r="J780" s="16">
        <f t="shared" si="98"/>
        <v>0</v>
      </c>
      <c r="K780" s="17">
        <f t="shared" si="99"/>
        <v>0</v>
      </c>
      <c r="L780" s="17">
        <f t="shared" si="100"/>
        <v>0</v>
      </c>
      <c r="N780" s="17">
        <f t="shared" si="101"/>
        <v>0</v>
      </c>
      <c r="O780" s="17">
        <f t="shared" si="102"/>
        <v>0</v>
      </c>
      <c r="P780" s="17">
        <f t="shared" si="103"/>
        <v>0</v>
      </c>
    </row>
    <row r="781" spans="8:16" x14ac:dyDescent="0.25">
      <c r="H781" s="15">
        <f t="shared" si="96"/>
        <v>0.02</v>
      </c>
      <c r="I781" s="16">
        <f t="shared" si="97"/>
        <v>0</v>
      </c>
      <c r="J781" s="16">
        <f t="shared" si="98"/>
        <v>0</v>
      </c>
      <c r="K781" s="17">
        <f t="shared" si="99"/>
        <v>0</v>
      </c>
      <c r="L781" s="17">
        <f t="shared" si="100"/>
        <v>0</v>
      </c>
      <c r="N781" s="17">
        <f t="shared" si="101"/>
        <v>0</v>
      </c>
      <c r="O781" s="17">
        <f t="shared" si="102"/>
        <v>0</v>
      </c>
      <c r="P781" s="17">
        <f t="shared" si="103"/>
        <v>0</v>
      </c>
    </row>
    <row r="782" spans="8:16" x14ac:dyDescent="0.25">
      <c r="H782" s="15">
        <f t="shared" si="96"/>
        <v>0.02</v>
      </c>
      <c r="I782" s="16">
        <f t="shared" si="97"/>
        <v>0</v>
      </c>
      <c r="J782" s="16">
        <f t="shared" si="98"/>
        <v>0</v>
      </c>
      <c r="K782" s="17">
        <f t="shared" si="99"/>
        <v>0</v>
      </c>
      <c r="L782" s="17">
        <f t="shared" si="100"/>
        <v>0</v>
      </c>
      <c r="N782" s="17">
        <f t="shared" si="101"/>
        <v>0</v>
      </c>
      <c r="O782" s="17">
        <f t="shared" si="102"/>
        <v>0</v>
      </c>
      <c r="P782" s="17">
        <f t="shared" si="103"/>
        <v>0</v>
      </c>
    </row>
    <row r="783" spans="8:16" x14ac:dyDescent="0.25">
      <c r="H783" s="15">
        <f t="shared" si="96"/>
        <v>0.02</v>
      </c>
      <c r="I783" s="16">
        <f t="shared" si="97"/>
        <v>0</v>
      </c>
      <c r="J783" s="16">
        <f t="shared" si="98"/>
        <v>0</v>
      </c>
      <c r="K783" s="17">
        <f t="shared" si="99"/>
        <v>0</v>
      </c>
      <c r="L783" s="17">
        <f t="shared" si="100"/>
        <v>0</v>
      </c>
      <c r="N783" s="17">
        <f t="shared" si="101"/>
        <v>0</v>
      </c>
      <c r="O783" s="17">
        <f t="shared" si="102"/>
        <v>0</v>
      </c>
      <c r="P783" s="17">
        <f t="shared" si="103"/>
        <v>0</v>
      </c>
    </row>
    <row r="784" spans="8:16" x14ac:dyDescent="0.25">
      <c r="H784" s="15">
        <f t="shared" si="96"/>
        <v>0.02</v>
      </c>
      <c r="I784" s="16">
        <f t="shared" si="97"/>
        <v>0</v>
      </c>
      <c r="J784" s="16">
        <f t="shared" si="98"/>
        <v>0</v>
      </c>
      <c r="K784" s="17">
        <f t="shared" si="99"/>
        <v>0</v>
      </c>
      <c r="L784" s="17">
        <f t="shared" si="100"/>
        <v>0</v>
      </c>
      <c r="N784" s="17">
        <f t="shared" si="101"/>
        <v>0</v>
      </c>
      <c r="O784" s="17">
        <f t="shared" si="102"/>
        <v>0</v>
      </c>
      <c r="P784" s="17">
        <f t="shared" si="103"/>
        <v>0</v>
      </c>
    </row>
    <row r="785" spans="8:16" x14ac:dyDescent="0.25">
      <c r="H785" s="15">
        <f t="shared" si="96"/>
        <v>0.02</v>
      </c>
      <c r="I785" s="16">
        <f t="shared" si="97"/>
        <v>0</v>
      </c>
      <c r="J785" s="16">
        <f t="shared" si="98"/>
        <v>0</v>
      </c>
      <c r="K785" s="17">
        <f t="shared" si="99"/>
        <v>0</v>
      </c>
      <c r="L785" s="17">
        <f t="shared" si="100"/>
        <v>0</v>
      </c>
      <c r="N785" s="17">
        <f t="shared" si="101"/>
        <v>0</v>
      </c>
      <c r="O785" s="17">
        <f t="shared" si="102"/>
        <v>0</v>
      </c>
      <c r="P785" s="17">
        <f t="shared" si="103"/>
        <v>0</v>
      </c>
    </row>
    <row r="786" spans="8:16" x14ac:dyDescent="0.25">
      <c r="H786" s="15">
        <f t="shared" si="96"/>
        <v>0.02</v>
      </c>
      <c r="I786" s="16">
        <f t="shared" si="97"/>
        <v>0</v>
      </c>
      <c r="J786" s="16">
        <f t="shared" si="98"/>
        <v>0</v>
      </c>
      <c r="K786" s="17">
        <f t="shared" si="99"/>
        <v>0</v>
      </c>
      <c r="L786" s="17">
        <f t="shared" si="100"/>
        <v>0</v>
      </c>
      <c r="N786" s="17">
        <f t="shared" si="101"/>
        <v>0</v>
      </c>
      <c r="O786" s="17">
        <f t="shared" si="102"/>
        <v>0</v>
      </c>
      <c r="P786" s="17">
        <f t="shared" si="103"/>
        <v>0</v>
      </c>
    </row>
    <row r="787" spans="8:16" x14ac:dyDescent="0.25">
      <c r="H787" s="15">
        <f t="shared" si="96"/>
        <v>0.02</v>
      </c>
      <c r="I787" s="16">
        <f t="shared" si="97"/>
        <v>0</v>
      </c>
      <c r="J787" s="16">
        <f t="shared" si="98"/>
        <v>0</v>
      </c>
      <c r="K787" s="17">
        <f t="shared" si="99"/>
        <v>0</v>
      </c>
      <c r="L787" s="17">
        <f t="shared" si="100"/>
        <v>0</v>
      </c>
      <c r="N787" s="17">
        <f t="shared" si="101"/>
        <v>0</v>
      </c>
      <c r="O787" s="17">
        <f t="shared" si="102"/>
        <v>0</v>
      </c>
      <c r="P787" s="17">
        <f t="shared" si="103"/>
        <v>0</v>
      </c>
    </row>
    <row r="788" spans="8:16" x14ac:dyDescent="0.25">
      <c r="H788" s="15">
        <f t="shared" si="96"/>
        <v>0.02</v>
      </c>
      <c r="I788" s="16">
        <f t="shared" si="97"/>
        <v>0</v>
      </c>
      <c r="J788" s="16">
        <f t="shared" si="98"/>
        <v>0</v>
      </c>
      <c r="K788" s="17">
        <f t="shared" si="99"/>
        <v>0</v>
      </c>
      <c r="L788" s="17">
        <f t="shared" si="100"/>
        <v>0</v>
      </c>
      <c r="N788" s="17">
        <f t="shared" si="101"/>
        <v>0</v>
      </c>
      <c r="O788" s="17">
        <f t="shared" si="102"/>
        <v>0</v>
      </c>
      <c r="P788" s="17">
        <f t="shared" si="103"/>
        <v>0</v>
      </c>
    </row>
    <row r="789" spans="8:16" x14ac:dyDescent="0.25">
      <c r="H789" s="15">
        <f t="shared" si="96"/>
        <v>0.02</v>
      </c>
      <c r="I789" s="16">
        <f t="shared" si="97"/>
        <v>0</v>
      </c>
      <c r="J789" s="16">
        <f t="shared" si="98"/>
        <v>0</v>
      </c>
      <c r="K789" s="17">
        <f t="shared" si="99"/>
        <v>0</v>
      </c>
      <c r="L789" s="17">
        <f t="shared" si="100"/>
        <v>0</v>
      </c>
      <c r="N789" s="17">
        <f t="shared" si="101"/>
        <v>0</v>
      </c>
      <c r="O789" s="17">
        <f t="shared" si="102"/>
        <v>0</v>
      </c>
      <c r="P789" s="17">
        <f t="shared" si="103"/>
        <v>0</v>
      </c>
    </row>
    <row r="790" spans="8:16" x14ac:dyDescent="0.25">
      <c r="H790" s="15">
        <f t="shared" si="96"/>
        <v>0.02</v>
      </c>
      <c r="I790" s="16">
        <f t="shared" si="97"/>
        <v>0</v>
      </c>
      <c r="J790" s="16">
        <f t="shared" si="98"/>
        <v>0</v>
      </c>
      <c r="K790" s="17">
        <f t="shared" si="99"/>
        <v>0</v>
      </c>
      <c r="L790" s="17">
        <f t="shared" si="100"/>
        <v>0</v>
      </c>
      <c r="N790" s="17">
        <f t="shared" si="101"/>
        <v>0</v>
      </c>
      <c r="O790" s="17">
        <f t="shared" si="102"/>
        <v>0</v>
      </c>
      <c r="P790" s="17">
        <f t="shared" si="103"/>
        <v>0</v>
      </c>
    </row>
    <row r="791" spans="8:16" x14ac:dyDescent="0.25">
      <c r="H791" s="15">
        <f t="shared" si="96"/>
        <v>0.02</v>
      </c>
      <c r="I791" s="16">
        <f t="shared" si="97"/>
        <v>0</v>
      </c>
      <c r="J791" s="16">
        <f t="shared" si="98"/>
        <v>0</v>
      </c>
      <c r="K791" s="17">
        <f t="shared" si="99"/>
        <v>0</v>
      </c>
      <c r="L791" s="17">
        <f t="shared" si="100"/>
        <v>0</v>
      </c>
      <c r="N791" s="17">
        <f t="shared" si="101"/>
        <v>0</v>
      </c>
      <c r="O791" s="17">
        <f t="shared" si="102"/>
        <v>0</v>
      </c>
      <c r="P791" s="17">
        <f t="shared" si="103"/>
        <v>0</v>
      </c>
    </row>
    <row r="792" spans="8:16" x14ac:dyDescent="0.25">
      <c r="H792" s="15">
        <f t="shared" si="96"/>
        <v>0.02</v>
      </c>
      <c r="I792" s="16">
        <f t="shared" si="97"/>
        <v>0</v>
      </c>
      <c r="J792" s="16">
        <f t="shared" si="98"/>
        <v>0</v>
      </c>
      <c r="K792" s="17">
        <f t="shared" si="99"/>
        <v>0</v>
      </c>
      <c r="L792" s="17">
        <f t="shared" si="100"/>
        <v>0</v>
      </c>
      <c r="N792" s="17">
        <f t="shared" si="101"/>
        <v>0</v>
      </c>
      <c r="O792" s="17">
        <f t="shared" si="102"/>
        <v>0</v>
      </c>
      <c r="P792" s="17">
        <f t="shared" si="103"/>
        <v>0</v>
      </c>
    </row>
    <row r="793" spans="8:16" x14ac:dyDescent="0.25">
      <c r="H793" s="15">
        <f t="shared" si="96"/>
        <v>0.02</v>
      </c>
      <c r="I793" s="16">
        <f t="shared" si="97"/>
        <v>0</v>
      </c>
      <c r="J793" s="16">
        <f t="shared" si="98"/>
        <v>0</v>
      </c>
      <c r="K793" s="17">
        <f t="shared" si="99"/>
        <v>0</v>
      </c>
      <c r="L793" s="17">
        <f t="shared" si="100"/>
        <v>0</v>
      </c>
      <c r="N793" s="17">
        <f t="shared" si="101"/>
        <v>0</v>
      </c>
      <c r="O793" s="17">
        <f t="shared" si="102"/>
        <v>0</v>
      </c>
      <c r="P793" s="17">
        <f t="shared" si="103"/>
        <v>0</v>
      </c>
    </row>
    <row r="794" spans="8:16" x14ac:dyDescent="0.25">
      <c r="H794" s="15">
        <f t="shared" si="96"/>
        <v>0.02</v>
      </c>
      <c r="I794" s="16">
        <f t="shared" si="97"/>
        <v>0</v>
      </c>
      <c r="J794" s="16">
        <f t="shared" si="98"/>
        <v>0</v>
      </c>
      <c r="K794" s="17">
        <f t="shared" si="99"/>
        <v>0</v>
      </c>
      <c r="L794" s="17">
        <f t="shared" si="100"/>
        <v>0</v>
      </c>
      <c r="N794" s="17">
        <f t="shared" si="101"/>
        <v>0</v>
      </c>
      <c r="O794" s="17">
        <f t="shared" si="102"/>
        <v>0</v>
      </c>
      <c r="P794" s="17">
        <f t="shared" si="103"/>
        <v>0</v>
      </c>
    </row>
    <row r="795" spans="8:16" x14ac:dyDescent="0.25">
      <c r="H795" s="15">
        <f t="shared" si="96"/>
        <v>0.02</v>
      </c>
      <c r="I795" s="16">
        <f t="shared" si="97"/>
        <v>0</v>
      </c>
      <c r="J795" s="16">
        <f t="shared" si="98"/>
        <v>0</v>
      </c>
      <c r="K795" s="17">
        <f t="shared" si="99"/>
        <v>0</v>
      </c>
      <c r="L795" s="17">
        <f t="shared" si="100"/>
        <v>0</v>
      </c>
      <c r="N795" s="17">
        <f t="shared" si="101"/>
        <v>0</v>
      </c>
      <c r="O795" s="17">
        <f t="shared" si="102"/>
        <v>0</v>
      </c>
      <c r="P795" s="17">
        <f t="shared" si="103"/>
        <v>0</v>
      </c>
    </row>
    <row r="796" spans="8:16" x14ac:dyDescent="0.25">
      <c r="H796" s="15">
        <f t="shared" si="96"/>
        <v>0.02</v>
      </c>
      <c r="I796" s="16">
        <f t="shared" si="97"/>
        <v>0</v>
      </c>
      <c r="J796" s="16">
        <f t="shared" si="98"/>
        <v>0</v>
      </c>
      <c r="K796" s="17">
        <f t="shared" si="99"/>
        <v>0</v>
      </c>
      <c r="L796" s="17">
        <f t="shared" si="100"/>
        <v>0</v>
      </c>
      <c r="N796" s="17">
        <f t="shared" si="101"/>
        <v>0</v>
      </c>
      <c r="O796" s="17">
        <f t="shared" si="102"/>
        <v>0</v>
      </c>
      <c r="P796" s="17">
        <f t="shared" si="103"/>
        <v>0</v>
      </c>
    </row>
    <row r="797" spans="8:16" x14ac:dyDescent="0.25">
      <c r="H797" s="15">
        <f t="shared" si="96"/>
        <v>0.02</v>
      </c>
      <c r="I797" s="16">
        <f t="shared" si="97"/>
        <v>0</v>
      </c>
      <c r="J797" s="16">
        <f t="shared" si="98"/>
        <v>0</v>
      </c>
      <c r="K797" s="17">
        <f t="shared" si="99"/>
        <v>0</v>
      </c>
      <c r="L797" s="17">
        <f t="shared" si="100"/>
        <v>0</v>
      </c>
      <c r="N797" s="17">
        <f t="shared" si="101"/>
        <v>0</v>
      </c>
      <c r="O797" s="17">
        <f t="shared" si="102"/>
        <v>0</v>
      </c>
      <c r="P797" s="17">
        <f t="shared" si="103"/>
        <v>0</v>
      </c>
    </row>
    <row r="798" spans="8:16" x14ac:dyDescent="0.25">
      <c r="H798" s="15">
        <f t="shared" si="96"/>
        <v>0.02</v>
      </c>
      <c r="I798" s="16">
        <f t="shared" si="97"/>
        <v>0</v>
      </c>
      <c r="J798" s="16">
        <f t="shared" si="98"/>
        <v>0</v>
      </c>
      <c r="K798" s="17">
        <f t="shared" si="99"/>
        <v>0</v>
      </c>
      <c r="L798" s="17">
        <f t="shared" si="100"/>
        <v>0</v>
      </c>
      <c r="N798" s="17">
        <f t="shared" si="101"/>
        <v>0</v>
      </c>
      <c r="O798" s="17">
        <f t="shared" si="102"/>
        <v>0</v>
      </c>
      <c r="P798" s="17">
        <f t="shared" si="103"/>
        <v>0</v>
      </c>
    </row>
    <row r="799" spans="8:16" x14ac:dyDescent="0.25">
      <c r="H799" s="15">
        <f t="shared" si="96"/>
        <v>0.02</v>
      </c>
      <c r="I799" s="16">
        <f t="shared" si="97"/>
        <v>0</v>
      </c>
      <c r="J799" s="16">
        <f t="shared" si="98"/>
        <v>0</v>
      </c>
      <c r="K799" s="17">
        <f t="shared" si="99"/>
        <v>0</v>
      </c>
      <c r="L799" s="17">
        <f t="shared" si="100"/>
        <v>0</v>
      </c>
      <c r="N799" s="17">
        <f t="shared" si="101"/>
        <v>0</v>
      </c>
      <c r="O799" s="17">
        <f t="shared" si="102"/>
        <v>0</v>
      </c>
      <c r="P799" s="17">
        <f t="shared" si="103"/>
        <v>0</v>
      </c>
    </row>
    <row r="800" spans="8:16" x14ac:dyDescent="0.25">
      <c r="H800" s="15">
        <f t="shared" si="96"/>
        <v>0.02</v>
      </c>
      <c r="I800" s="16">
        <f t="shared" si="97"/>
        <v>0</v>
      </c>
      <c r="J800" s="16">
        <f t="shared" si="98"/>
        <v>0</v>
      </c>
      <c r="K800" s="17">
        <f t="shared" si="99"/>
        <v>0</v>
      </c>
      <c r="L800" s="17">
        <f t="shared" si="100"/>
        <v>0</v>
      </c>
      <c r="N800" s="17">
        <f t="shared" si="101"/>
        <v>0</v>
      </c>
      <c r="O800" s="17">
        <f t="shared" si="102"/>
        <v>0</v>
      </c>
      <c r="P800" s="17">
        <f t="shared" si="103"/>
        <v>0</v>
      </c>
    </row>
    <row r="801" spans="8:16" x14ac:dyDescent="0.25">
      <c r="H801" s="15">
        <f t="shared" si="96"/>
        <v>0.02</v>
      </c>
      <c r="I801" s="16">
        <f t="shared" si="97"/>
        <v>0</v>
      </c>
      <c r="J801" s="16">
        <f t="shared" si="98"/>
        <v>0</v>
      </c>
      <c r="K801" s="17">
        <f t="shared" si="99"/>
        <v>0</v>
      </c>
      <c r="L801" s="17">
        <f t="shared" si="100"/>
        <v>0</v>
      </c>
      <c r="N801" s="17">
        <f t="shared" si="101"/>
        <v>0</v>
      </c>
      <c r="O801" s="17">
        <f t="shared" si="102"/>
        <v>0</v>
      </c>
      <c r="P801" s="17">
        <f t="shared" si="103"/>
        <v>0</v>
      </c>
    </row>
    <row r="802" spans="8:16" x14ac:dyDescent="0.25">
      <c r="H802" s="15">
        <f t="shared" si="96"/>
        <v>0.02</v>
      </c>
      <c r="I802" s="16">
        <f t="shared" si="97"/>
        <v>0</v>
      </c>
      <c r="J802" s="16">
        <f t="shared" si="98"/>
        <v>0</v>
      </c>
      <c r="K802" s="17">
        <f t="shared" si="99"/>
        <v>0</v>
      </c>
      <c r="L802" s="17">
        <f t="shared" si="100"/>
        <v>0</v>
      </c>
      <c r="N802" s="17">
        <f t="shared" si="101"/>
        <v>0</v>
      </c>
      <c r="O802" s="17">
        <f t="shared" si="102"/>
        <v>0</v>
      </c>
      <c r="P802" s="17">
        <f t="shared" si="103"/>
        <v>0</v>
      </c>
    </row>
    <row r="803" spans="8:16" x14ac:dyDescent="0.25">
      <c r="H803" s="15">
        <f t="shared" si="96"/>
        <v>0.02</v>
      </c>
      <c r="I803" s="16">
        <f t="shared" si="97"/>
        <v>0</v>
      </c>
      <c r="J803" s="16">
        <f t="shared" si="98"/>
        <v>0</v>
      </c>
      <c r="K803" s="17">
        <f t="shared" si="99"/>
        <v>0</v>
      </c>
      <c r="L803" s="17">
        <f t="shared" si="100"/>
        <v>0</v>
      </c>
      <c r="N803" s="17">
        <f t="shared" si="101"/>
        <v>0</v>
      </c>
      <c r="O803" s="17">
        <f t="shared" si="102"/>
        <v>0</v>
      </c>
      <c r="P803" s="17">
        <f t="shared" si="103"/>
        <v>0</v>
      </c>
    </row>
    <row r="804" spans="8:16" x14ac:dyDescent="0.25">
      <c r="H804" s="15">
        <f t="shared" si="96"/>
        <v>0.02</v>
      </c>
      <c r="I804" s="16">
        <f t="shared" si="97"/>
        <v>0</v>
      </c>
      <c r="J804" s="16">
        <f t="shared" si="98"/>
        <v>0</v>
      </c>
      <c r="K804" s="17">
        <f t="shared" si="99"/>
        <v>0</v>
      </c>
      <c r="L804" s="17">
        <f t="shared" si="100"/>
        <v>0</v>
      </c>
      <c r="N804" s="17">
        <f t="shared" si="101"/>
        <v>0</v>
      </c>
      <c r="O804" s="17">
        <f t="shared" si="102"/>
        <v>0</v>
      </c>
      <c r="P804" s="17">
        <f t="shared" si="103"/>
        <v>0</v>
      </c>
    </row>
    <row r="805" spans="8:16" x14ac:dyDescent="0.25">
      <c r="H805" s="15">
        <f t="shared" si="96"/>
        <v>0.02</v>
      </c>
      <c r="I805" s="16">
        <f t="shared" si="97"/>
        <v>0</v>
      </c>
      <c r="J805" s="16">
        <f t="shared" si="98"/>
        <v>0</v>
      </c>
      <c r="K805" s="17">
        <f t="shared" si="99"/>
        <v>0</v>
      </c>
      <c r="L805" s="17">
        <f t="shared" si="100"/>
        <v>0</v>
      </c>
      <c r="N805" s="17">
        <f t="shared" si="101"/>
        <v>0</v>
      </c>
      <c r="O805" s="17">
        <f t="shared" si="102"/>
        <v>0</v>
      </c>
      <c r="P805" s="17">
        <f t="shared" si="103"/>
        <v>0</v>
      </c>
    </row>
    <row r="806" spans="8:16" x14ac:dyDescent="0.25">
      <c r="H806" s="15">
        <f t="shared" si="96"/>
        <v>0.02</v>
      </c>
      <c r="I806" s="16">
        <f t="shared" si="97"/>
        <v>0</v>
      </c>
      <c r="J806" s="16">
        <f t="shared" si="98"/>
        <v>0</v>
      </c>
      <c r="K806" s="17">
        <f t="shared" si="99"/>
        <v>0</v>
      </c>
      <c r="L806" s="17">
        <f t="shared" si="100"/>
        <v>0</v>
      </c>
      <c r="N806" s="17">
        <f t="shared" si="101"/>
        <v>0</v>
      </c>
      <c r="O806" s="17">
        <f t="shared" si="102"/>
        <v>0</v>
      </c>
      <c r="P806" s="17">
        <f t="shared" si="103"/>
        <v>0</v>
      </c>
    </row>
    <row r="807" spans="8:16" x14ac:dyDescent="0.25">
      <c r="H807" s="15">
        <f t="shared" si="96"/>
        <v>0.02</v>
      </c>
      <c r="I807" s="16">
        <f t="shared" si="97"/>
        <v>0</v>
      </c>
      <c r="J807" s="16">
        <f t="shared" si="98"/>
        <v>0</v>
      </c>
      <c r="K807" s="17">
        <f t="shared" si="99"/>
        <v>0</v>
      </c>
      <c r="L807" s="17">
        <f t="shared" si="100"/>
        <v>0</v>
      </c>
      <c r="N807" s="17">
        <f t="shared" si="101"/>
        <v>0</v>
      </c>
      <c r="O807" s="17">
        <f t="shared" si="102"/>
        <v>0</v>
      </c>
      <c r="P807" s="17">
        <f t="shared" si="103"/>
        <v>0</v>
      </c>
    </row>
    <row r="808" spans="8:16" x14ac:dyDescent="0.25">
      <c r="H808" s="15">
        <f t="shared" si="96"/>
        <v>0.02</v>
      </c>
      <c r="I808" s="16">
        <f t="shared" si="97"/>
        <v>0</v>
      </c>
      <c r="J808" s="16">
        <f t="shared" si="98"/>
        <v>0</v>
      </c>
      <c r="K808" s="17">
        <f t="shared" si="99"/>
        <v>0</v>
      </c>
      <c r="L808" s="17">
        <f t="shared" si="100"/>
        <v>0</v>
      </c>
      <c r="N808" s="17">
        <f t="shared" si="101"/>
        <v>0</v>
      </c>
      <c r="O808" s="17">
        <f t="shared" si="102"/>
        <v>0</v>
      </c>
      <c r="P808" s="17">
        <f t="shared" si="103"/>
        <v>0</v>
      </c>
    </row>
    <row r="809" spans="8:16" x14ac:dyDescent="0.25">
      <c r="H809" s="15">
        <f t="shared" si="96"/>
        <v>0.02</v>
      </c>
      <c r="I809" s="16">
        <f t="shared" si="97"/>
        <v>0</v>
      </c>
      <c r="J809" s="16">
        <f t="shared" si="98"/>
        <v>0</v>
      </c>
      <c r="K809" s="17">
        <f t="shared" si="99"/>
        <v>0</v>
      </c>
      <c r="L809" s="17">
        <f t="shared" si="100"/>
        <v>0</v>
      </c>
      <c r="N809" s="17">
        <f t="shared" si="101"/>
        <v>0</v>
      </c>
      <c r="O809" s="17">
        <f t="shared" si="102"/>
        <v>0</v>
      </c>
      <c r="P809" s="17">
        <f t="shared" si="103"/>
        <v>0</v>
      </c>
    </row>
    <row r="810" spans="8:16" x14ac:dyDescent="0.25">
      <c r="H810" s="15">
        <f t="shared" si="96"/>
        <v>0.02</v>
      </c>
      <c r="I810" s="16">
        <f t="shared" si="97"/>
        <v>0</v>
      </c>
      <c r="J810" s="16">
        <f t="shared" si="98"/>
        <v>0</v>
      </c>
      <c r="K810" s="17">
        <f t="shared" si="99"/>
        <v>0</v>
      </c>
      <c r="L810" s="17">
        <f t="shared" si="100"/>
        <v>0</v>
      </c>
      <c r="N810" s="17">
        <f t="shared" si="101"/>
        <v>0</v>
      </c>
      <c r="O810" s="17">
        <f t="shared" si="102"/>
        <v>0</v>
      </c>
      <c r="P810" s="17">
        <f t="shared" si="103"/>
        <v>0</v>
      </c>
    </row>
    <row r="811" spans="8:16" x14ac:dyDescent="0.25">
      <c r="H811" s="15">
        <f t="shared" si="96"/>
        <v>0.02</v>
      </c>
      <c r="I811" s="16">
        <f t="shared" si="97"/>
        <v>0</v>
      </c>
      <c r="J811" s="16">
        <f t="shared" si="98"/>
        <v>0</v>
      </c>
      <c r="K811" s="17">
        <f t="shared" si="99"/>
        <v>0</v>
      </c>
      <c r="L811" s="17">
        <f t="shared" si="100"/>
        <v>0</v>
      </c>
      <c r="N811" s="17">
        <f t="shared" si="101"/>
        <v>0</v>
      </c>
      <c r="O811" s="17">
        <f t="shared" si="102"/>
        <v>0</v>
      </c>
      <c r="P811" s="17">
        <f t="shared" si="103"/>
        <v>0</v>
      </c>
    </row>
    <row r="812" spans="8:16" x14ac:dyDescent="0.25">
      <c r="H812" s="15">
        <f t="shared" si="96"/>
        <v>0.02</v>
      </c>
      <c r="I812" s="16">
        <f t="shared" si="97"/>
        <v>0</v>
      </c>
      <c r="J812" s="16">
        <f t="shared" si="98"/>
        <v>0</v>
      </c>
      <c r="K812" s="17">
        <f t="shared" si="99"/>
        <v>0</v>
      </c>
      <c r="L812" s="17">
        <f t="shared" si="100"/>
        <v>0</v>
      </c>
      <c r="N812" s="17">
        <f t="shared" si="101"/>
        <v>0</v>
      </c>
      <c r="O812" s="17">
        <f t="shared" si="102"/>
        <v>0</v>
      </c>
      <c r="P812" s="17">
        <f t="shared" si="103"/>
        <v>0</v>
      </c>
    </row>
    <row r="813" spans="8:16" x14ac:dyDescent="0.25">
      <c r="H813" s="15">
        <f t="shared" si="96"/>
        <v>0.02</v>
      </c>
      <c r="I813" s="16">
        <f t="shared" si="97"/>
        <v>0</v>
      </c>
      <c r="J813" s="16">
        <f t="shared" si="98"/>
        <v>0</v>
      </c>
      <c r="K813" s="17">
        <f t="shared" si="99"/>
        <v>0</v>
      </c>
      <c r="L813" s="17">
        <f t="shared" si="100"/>
        <v>0</v>
      </c>
      <c r="N813" s="17">
        <f t="shared" si="101"/>
        <v>0</v>
      </c>
      <c r="O813" s="17">
        <f t="shared" si="102"/>
        <v>0</v>
      </c>
      <c r="P813" s="17">
        <f t="shared" si="103"/>
        <v>0</v>
      </c>
    </row>
    <row r="814" spans="8:16" x14ac:dyDescent="0.25">
      <c r="H814" s="15">
        <f t="shared" si="96"/>
        <v>0.02</v>
      </c>
      <c r="I814" s="16">
        <f t="shared" si="97"/>
        <v>0</v>
      </c>
      <c r="J814" s="16">
        <f t="shared" si="98"/>
        <v>0</v>
      </c>
      <c r="K814" s="17">
        <f t="shared" si="99"/>
        <v>0</v>
      </c>
      <c r="L814" s="17">
        <f t="shared" si="100"/>
        <v>0</v>
      </c>
      <c r="N814" s="17">
        <f t="shared" si="101"/>
        <v>0</v>
      </c>
      <c r="O814" s="17">
        <f t="shared" si="102"/>
        <v>0</v>
      </c>
      <c r="P814" s="17">
        <f t="shared" si="103"/>
        <v>0</v>
      </c>
    </row>
    <row r="815" spans="8:16" x14ac:dyDescent="0.25">
      <c r="H815" s="15">
        <f t="shared" si="96"/>
        <v>0.02</v>
      </c>
      <c r="I815" s="16">
        <f t="shared" si="97"/>
        <v>0</v>
      </c>
      <c r="J815" s="16">
        <f t="shared" si="98"/>
        <v>0</v>
      </c>
      <c r="K815" s="17">
        <f t="shared" si="99"/>
        <v>0</v>
      </c>
      <c r="L815" s="17">
        <f t="shared" si="100"/>
        <v>0</v>
      </c>
      <c r="N815" s="17">
        <f t="shared" si="101"/>
        <v>0</v>
      </c>
      <c r="O815" s="17">
        <f t="shared" si="102"/>
        <v>0</v>
      </c>
      <c r="P815" s="17">
        <f t="shared" si="103"/>
        <v>0</v>
      </c>
    </row>
    <row r="816" spans="8:16" x14ac:dyDescent="0.25">
      <c r="H816" s="15">
        <f t="shared" si="96"/>
        <v>0.02</v>
      </c>
      <c r="I816" s="16">
        <f t="shared" si="97"/>
        <v>0</v>
      </c>
      <c r="J816" s="16">
        <f t="shared" si="98"/>
        <v>0</v>
      </c>
      <c r="K816" s="17">
        <f t="shared" si="99"/>
        <v>0</v>
      </c>
      <c r="L816" s="17">
        <f t="shared" si="100"/>
        <v>0</v>
      </c>
      <c r="N816" s="17">
        <f t="shared" si="101"/>
        <v>0</v>
      </c>
      <c r="O816" s="17">
        <f t="shared" si="102"/>
        <v>0</v>
      </c>
      <c r="P816" s="17">
        <f t="shared" si="103"/>
        <v>0</v>
      </c>
    </row>
    <row r="817" spans="8:16" x14ac:dyDescent="0.25">
      <c r="H817" s="15">
        <f t="shared" si="96"/>
        <v>0.02</v>
      </c>
      <c r="I817" s="16">
        <f t="shared" si="97"/>
        <v>0</v>
      </c>
      <c r="J817" s="16">
        <f t="shared" si="98"/>
        <v>0</v>
      </c>
      <c r="K817" s="17">
        <f t="shared" si="99"/>
        <v>0</v>
      </c>
      <c r="L817" s="17">
        <f t="shared" si="100"/>
        <v>0</v>
      </c>
      <c r="N817" s="17">
        <f t="shared" si="101"/>
        <v>0</v>
      </c>
      <c r="O817" s="17">
        <f t="shared" si="102"/>
        <v>0</v>
      </c>
      <c r="P817" s="17">
        <f t="shared" si="103"/>
        <v>0</v>
      </c>
    </row>
    <row r="818" spans="8:16" x14ac:dyDescent="0.25">
      <c r="H818" s="15">
        <f t="shared" si="96"/>
        <v>0.02</v>
      </c>
      <c r="I818" s="16">
        <f t="shared" si="97"/>
        <v>0</v>
      </c>
      <c r="J818" s="16">
        <f t="shared" si="98"/>
        <v>0</v>
      </c>
      <c r="K818" s="17">
        <f t="shared" si="99"/>
        <v>0</v>
      </c>
      <c r="L818" s="17">
        <f t="shared" si="100"/>
        <v>0</v>
      </c>
      <c r="N818" s="17">
        <f t="shared" si="101"/>
        <v>0</v>
      </c>
      <c r="O818" s="17">
        <f t="shared" si="102"/>
        <v>0</v>
      </c>
      <c r="P818" s="17">
        <f t="shared" si="103"/>
        <v>0</v>
      </c>
    </row>
    <row r="819" spans="8:16" x14ac:dyDescent="0.25">
      <c r="H819" s="15">
        <f t="shared" si="96"/>
        <v>0.02</v>
      </c>
      <c r="I819" s="16">
        <f t="shared" si="97"/>
        <v>0</v>
      </c>
      <c r="J819" s="16">
        <f t="shared" si="98"/>
        <v>0</v>
      </c>
      <c r="K819" s="17">
        <f t="shared" si="99"/>
        <v>0</v>
      </c>
      <c r="L819" s="17">
        <f t="shared" si="100"/>
        <v>0</v>
      </c>
      <c r="N819" s="17">
        <f t="shared" si="101"/>
        <v>0</v>
      </c>
      <c r="O819" s="17">
        <f t="shared" si="102"/>
        <v>0</v>
      </c>
      <c r="P819" s="17">
        <f t="shared" si="103"/>
        <v>0</v>
      </c>
    </row>
    <row r="820" spans="8:16" x14ac:dyDescent="0.25">
      <c r="H820" s="15">
        <f t="shared" si="96"/>
        <v>0.02</v>
      </c>
      <c r="I820" s="16">
        <f t="shared" si="97"/>
        <v>0</v>
      </c>
      <c r="J820" s="16">
        <f t="shared" si="98"/>
        <v>0</v>
      </c>
      <c r="K820" s="17">
        <f t="shared" si="99"/>
        <v>0</v>
      </c>
      <c r="L820" s="17">
        <f t="shared" si="100"/>
        <v>0</v>
      </c>
      <c r="N820" s="17">
        <f t="shared" si="101"/>
        <v>0</v>
      </c>
      <c r="O820" s="17">
        <f t="shared" si="102"/>
        <v>0</v>
      </c>
      <c r="P820" s="17">
        <f t="shared" si="103"/>
        <v>0</v>
      </c>
    </row>
    <row r="821" spans="8:16" x14ac:dyDescent="0.25">
      <c r="H821" s="15">
        <f t="shared" si="96"/>
        <v>0.02</v>
      </c>
      <c r="I821" s="16">
        <f t="shared" si="97"/>
        <v>0</v>
      </c>
      <c r="J821" s="16">
        <f t="shared" si="98"/>
        <v>0</v>
      </c>
      <c r="K821" s="17">
        <f t="shared" si="99"/>
        <v>0</v>
      </c>
      <c r="L821" s="17">
        <f t="shared" si="100"/>
        <v>0</v>
      </c>
      <c r="N821" s="17">
        <f t="shared" si="101"/>
        <v>0</v>
      </c>
      <c r="O821" s="17">
        <f t="shared" si="102"/>
        <v>0</v>
      </c>
      <c r="P821" s="17">
        <f t="shared" si="103"/>
        <v>0</v>
      </c>
    </row>
    <row r="822" spans="8:16" x14ac:dyDescent="0.25">
      <c r="H822" s="15">
        <f t="shared" si="96"/>
        <v>0.02</v>
      </c>
      <c r="I822" s="16">
        <f t="shared" si="97"/>
        <v>0</v>
      </c>
      <c r="J822" s="16">
        <f t="shared" si="98"/>
        <v>0</v>
      </c>
      <c r="K822" s="17">
        <f t="shared" si="99"/>
        <v>0</v>
      </c>
      <c r="L822" s="17">
        <f t="shared" si="100"/>
        <v>0</v>
      </c>
      <c r="N822" s="17">
        <f t="shared" si="101"/>
        <v>0</v>
      </c>
      <c r="O822" s="17">
        <f t="shared" si="102"/>
        <v>0</v>
      </c>
      <c r="P822" s="17">
        <f t="shared" si="103"/>
        <v>0</v>
      </c>
    </row>
    <row r="823" spans="8:16" x14ac:dyDescent="0.25">
      <c r="H823" s="15">
        <f t="shared" si="96"/>
        <v>0.02</v>
      </c>
      <c r="I823" s="16">
        <f t="shared" si="97"/>
        <v>0</v>
      </c>
      <c r="J823" s="16">
        <f t="shared" si="98"/>
        <v>0</v>
      </c>
      <c r="K823" s="17">
        <f t="shared" si="99"/>
        <v>0</v>
      </c>
      <c r="L823" s="17">
        <f t="shared" si="100"/>
        <v>0</v>
      </c>
      <c r="N823" s="17">
        <f t="shared" si="101"/>
        <v>0</v>
      </c>
      <c r="O823" s="17">
        <f t="shared" si="102"/>
        <v>0</v>
      </c>
      <c r="P823" s="17">
        <f t="shared" si="103"/>
        <v>0</v>
      </c>
    </row>
    <row r="824" spans="8:16" x14ac:dyDescent="0.25">
      <c r="H824" s="15">
        <f t="shared" si="96"/>
        <v>0.02</v>
      </c>
      <c r="I824" s="16">
        <f t="shared" si="97"/>
        <v>0</v>
      </c>
      <c r="J824" s="16">
        <f t="shared" si="98"/>
        <v>0</v>
      </c>
      <c r="K824" s="17">
        <f t="shared" si="99"/>
        <v>0</v>
      </c>
      <c r="L824" s="17">
        <f t="shared" si="100"/>
        <v>0</v>
      </c>
      <c r="N824" s="17">
        <f t="shared" si="101"/>
        <v>0</v>
      </c>
      <c r="O824" s="17">
        <f t="shared" si="102"/>
        <v>0</v>
      </c>
      <c r="P824" s="17">
        <f t="shared" si="103"/>
        <v>0</v>
      </c>
    </row>
    <row r="825" spans="8:16" x14ac:dyDescent="0.25">
      <c r="H825" s="15">
        <f t="shared" si="96"/>
        <v>0.02</v>
      </c>
      <c r="I825" s="16">
        <f t="shared" si="97"/>
        <v>0</v>
      </c>
      <c r="J825" s="16">
        <f t="shared" si="98"/>
        <v>0</v>
      </c>
      <c r="K825" s="17">
        <f t="shared" si="99"/>
        <v>0</v>
      </c>
      <c r="L825" s="17">
        <f t="shared" si="100"/>
        <v>0</v>
      </c>
      <c r="N825" s="17">
        <f t="shared" si="101"/>
        <v>0</v>
      </c>
      <c r="O825" s="17">
        <f t="shared" si="102"/>
        <v>0</v>
      </c>
      <c r="P825" s="17">
        <f t="shared" si="103"/>
        <v>0</v>
      </c>
    </row>
    <row r="826" spans="8:16" x14ac:dyDescent="0.25">
      <c r="H826" s="15">
        <f t="shared" si="96"/>
        <v>0.02</v>
      </c>
      <c r="I826" s="16">
        <f t="shared" si="97"/>
        <v>0</v>
      </c>
      <c r="J826" s="16">
        <f t="shared" si="98"/>
        <v>0</v>
      </c>
      <c r="K826" s="17">
        <f t="shared" si="99"/>
        <v>0</v>
      </c>
      <c r="L826" s="17">
        <f t="shared" si="100"/>
        <v>0</v>
      </c>
      <c r="N826" s="17">
        <f t="shared" si="101"/>
        <v>0</v>
      </c>
      <c r="O826" s="17">
        <f t="shared" si="102"/>
        <v>0</v>
      </c>
      <c r="P826" s="17">
        <f t="shared" si="103"/>
        <v>0</v>
      </c>
    </row>
    <row r="827" spans="8:16" x14ac:dyDescent="0.25">
      <c r="H827" s="15">
        <f t="shared" si="96"/>
        <v>0.02</v>
      </c>
      <c r="I827" s="16">
        <f t="shared" si="97"/>
        <v>0</v>
      </c>
      <c r="J827" s="16">
        <f t="shared" si="98"/>
        <v>0</v>
      </c>
      <c r="K827" s="17">
        <f t="shared" si="99"/>
        <v>0</v>
      </c>
      <c r="L827" s="17">
        <f t="shared" si="100"/>
        <v>0</v>
      </c>
      <c r="N827" s="17">
        <f t="shared" si="101"/>
        <v>0</v>
      </c>
      <c r="O827" s="17">
        <f t="shared" si="102"/>
        <v>0</v>
      </c>
      <c r="P827" s="17">
        <f t="shared" si="103"/>
        <v>0</v>
      </c>
    </row>
    <row r="828" spans="8:16" x14ac:dyDescent="0.25">
      <c r="H828" s="15">
        <f t="shared" si="96"/>
        <v>0.02</v>
      </c>
      <c r="I828" s="16">
        <f t="shared" si="97"/>
        <v>0</v>
      </c>
      <c r="J828" s="16">
        <f t="shared" si="98"/>
        <v>0</v>
      </c>
      <c r="K828" s="17">
        <f t="shared" si="99"/>
        <v>0</v>
      </c>
      <c r="L828" s="17">
        <f t="shared" si="100"/>
        <v>0</v>
      </c>
      <c r="N828" s="17">
        <f t="shared" si="101"/>
        <v>0</v>
      </c>
      <c r="O828" s="17">
        <f t="shared" si="102"/>
        <v>0</v>
      </c>
      <c r="P828" s="17">
        <f t="shared" si="103"/>
        <v>0</v>
      </c>
    </row>
    <row r="829" spans="8:16" x14ac:dyDescent="0.25">
      <c r="H829" s="15">
        <f t="shared" si="96"/>
        <v>0.02</v>
      </c>
      <c r="I829" s="16">
        <f t="shared" si="97"/>
        <v>0</v>
      </c>
      <c r="J829" s="16">
        <f t="shared" si="98"/>
        <v>0</v>
      </c>
      <c r="K829" s="17">
        <f t="shared" si="99"/>
        <v>0</v>
      </c>
      <c r="L829" s="17">
        <f t="shared" si="100"/>
        <v>0</v>
      </c>
      <c r="N829" s="17">
        <f t="shared" si="101"/>
        <v>0</v>
      </c>
      <c r="O829" s="17">
        <f t="shared" si="102"/>
        <v>0</v>
      </c>
      <c r="P829" s="17">
        <f t="shared" si="103"/>
        <v>0</v>
      </c>
    </row>
    <row r="830" spans="8:16" x14ac:dyDescent="0.25">
      <c r="H830" s="15">
        <f t="shared" si="96"/>
        <v>0.02</v>
      </c>
      <c r="I830" s="16">
        <f t="shared" si="97"/>
        <v>0</v>
      </c>
      <c r="J830" s="16">
        <f t="shared" si="98"/>
        <v>0</v>
      </c>
      <c r="K830" s="17">
        <f t="shared" si="99"/>
        <v>0</v>
      </c>
      <c r="L830" s="17">
        <f t="shared" si="100"/>
        <v>0</v>
      </c>
      <c r="N830" s="17">
        <f t="shared" si="101"/>
        <v>0</v>
      </c>
      <c r="O830" s="17">
        <f t="shared" si="102"/>
        <v>0</v>
      </c>
      <c r="P830" s="17">
        <f t="shared" si="103"/>
        <v>0</v>
      </c>
    </row>
    <row r="831" spans="8:16" x14ac:dyDescent="0.25">
      <c r="H831" s="15">
        <f t="shared" si="96"/>
        <v>0.02</v>
      </c>
      <c r="I831" s="16">
        <f t="shared" si="97"/>
        <v>0</v>
      </c>
      <c r="J831" s="16">
        <f t="shared" si="98"/>
        <v>0</v>
      </c>
      <c r="K831" s="17">
        <f t="shared" si="99"/>
        <v>0</v>
      </c>
      <c r="L831" s="17">
        <f t="shared" si="100"/>
        <v>0</v>
      </c>
      <c r="N831" s="17">
        <f t="shared" si="101"/>
        <v>0</v>
      </c>
      <c r="O831" s="17">
        <f t="shared" si="102"/>
        <v>0</v>
      </c>
      <c r="P831" s="17">
        <f t="shared" si="103"/>
        <v>0</v>
      </c>
    </row>
    <row r="832" spans="8:16" x14ac:dyDescent="0.25">
      <c r="H832" s="15">
        <f t="shared" si="96"/>
        <v>0.02</v>
      </c>
      <c r="I832" s="16">
        <f t="shared" si="97"/>
        <v>0</v>
      </c>
      <c r="J832" s="16">
        <f t="shared" si="98"/>
        <v>0</v>
      </c>
      <c r="K832" s="17">
        <f t="shared" si="99"/>
        <v>0</v>
      </c>
      <c r="L832" s="17">
        <f t="shared" si="100"/>
        <v>0</v>
      </c>
      <c r="N832" s="17">
        <f t="shared" si="101"/>
        <v>0</v>
      </c>
      <c r="O832" s="17">
        <f t="shared" si="102"/>
        <v>0</v>
      </c>
      <c r="P832" s="17">
        <f t="shared" si="103"/>
        <v>0</v>
      </c>
    </row>
    <row r="833" spans="8:16" x14ac:dyDescent="0.25">
      <c r="H833" s="15">
        <f t="shared" si="96"/>
        <v>0.02</v>
      </c>
      <c r="I833" s="16">
        <f t="shared" si="97"/>
        <v>0</v>
      </c>
      <c r="J833" s="16">
        <f t="shared" si="98"/>
        <v>0</v>
      </c>
      <c r="K833" s="17">
        <f t="shared" si="99"/>
        <v>0</v>
      </c>
      <c r="L833" s="17">
        <f t="shared" si="100"/>
        <v>0</v>
      </c>
      <c r="N833" s="17">
        <f t="shared" si="101"/>
        <v>0</v>
      </c>
      <c r="O833" s="17">
        <f t="shared" si="102"/>
        <v>0</v>
      </c>
      <c r="P833" s="17">
        <f t="shared" si="103"/>
        <v>0</v>
      </c>
    </row>
    <row r="834" spans="8:16" x14ac:dyDescent="0.25">
      <c r="H834" s="15">
        <f t="shared" ref="H834:H897" si="104">Comision</f>
        <v>0.02</v>
      </c>
      <c r="I834" s="16">
        <f t="shared" ref="I834:I897" si="105">IF(D834="Freebet SNR",E834*(F834-1),E834*F834)/(G834-H834)</f>
        <v>0</v>
      </c>
      <c r="J834" s="16">
        <f t="shared" ref="J834:J897" si="106">I834*(G834-1)</f>
        <v>0</v>
      </c>
      <c r="K834" s="17">
        <f t="shared" ref="K834:K897" si="107">IF(D834="Freebet SR",E834*F834,E834*(F834-1))-J834</f>
        <v>0</v>
      </c>
      <c r="L834" s="17">
        <f t="shared" ref="L834:L897" si="108">I834*(1-H834)-IF(OR(D834="Freebet SNR",D834="Freebet SR"),0,E834)</f>
        <v>0</v>
      </c>
      <c r="N834" s="17">
        <f t="shared" ref="N834:N897" si="109">IF(M834="Back",K834+J834,IF(M834="Lay",L834-I834*(1-H834),0))</f>
        <v>0</v>
      </c>
      <c r="O834" s="17">
        <f t="shared" ref="O834:O897" si="110">IF(M834="Back",-J834,IF(M834="Lay",I834*(1-H834),0))</f>
        <v>0</v>
      </c>
      <c r="P834" s="17">
        <f t="shared" ref="P834:P897" si="111">N834+O834</f>
        <v>0</v>
      </c>
    </row>
    <row r="835" spans="8:16" x14ac:dyDescent="0.25">
      <c r="H835" s="15">
        <f t="shared" si="104"/>
        <v>0.02</v>
      </c>
      <c r="I835" s="16">
        <f t="shared" si="105"/>
        <v>0</v>
      </c>
      <c r="J835" s="16">
        <f t="shared" si="106"/>
        <v>0</v>
      </c>
      <c r="K835" s="17">
        <f t="shared" si="107"/>
        <v>0</v>
      </c>
      <c r="L835" s="17">
        <f t="shared" si="108"/>
        <v>0</v>
      </c>
      <c r="N835" s="17">
        <f t="shared" si="109"/>
        <v>0</v>
      </c>
      <c r="O835" s="17">
        <f t="shared" si="110"/>
        <v>0</v>
      </c>
      <c r="P835" s="17">
        <f t="shared" si="111"/>
        <v>0</v>
      </c>
    </row>
    <row r="836" spans="8:16" x14ac:dyDescent="0.25">
      <c r="H836" s="15">
        <f t="shared" si="104"/>
        <v>0.02</v>
      </c>
      <c r="I836" s="16">
        <f t="shared" si="105"/>
        <v>0</v>
      </c>
      <c r="J836" s="16">
        <f t="shared" si="106"/>
        <v>0</v>
      </c>
      <c r="K836" s="17">
        <f t="shared" si="107"/>
        <v>0</v>
      </c>
      <c r="L836" s="17">
        <f t="shared" si="108"/>
        <v>0</v>
      </c>
      <c r="N836" s="17">
        <f t="shared" si="109"/>
        <v>0</v>
      </c>
      <c r="O836" s="17">
        <f t="shared" si="110"/>
        <v>0</v>
      </c>
      <c r="P836" s="17">
        <f t="shared" si="111"/>
        <v>0</v>
      </c>
    </row>
    <row r="837" spans="8:16" x14ac:dyDescent="0.25">
      <c r="H837" s="15">
        <f t="shared" si="104"/>
        <v>0.02</v>
      </c>
      <c r="I837" s="16">
        <f t="shared" si="105"/>
        <v>0</v>
      </c>
      <c r="J837" s="16">
        <f t="shared" si="106"/>
        <v>0</v>
      </c>
      <c r="K837" s="17">
        <f t="shared" si="107"/>
        <v>0</v>
      </c>
      <c r="L837" s="17">
        <f t="shared" si="108"/>
        <v>0</v>
      </c>
      <c r="N837" s="17">
        <f t="shared" si="109"/>
        <v>0</v>
      </c>
      <c r="O837" s="17">
        <f t="shared" si="110"/>
        <v>0</v>
      </c>
      <c r="P837" s="17">
        <f t="shared" si="111"/>
        <v>0</v>
      </c>
    </row>
    <row r="838" spans="8:16" x14ac:dyDescent="0.25">
      <c r="H838" s="15">
        <f t="shared" si="104"/>
        <v>0.02</v>
      </c>
      <c r="I838" s="16">
        <f t="shared" si="105"/>
        <v>0</v>
      </c>
      <c r="J838" s="16">
        <f t="shared" si="106"/>
        <v>0</v>
      </c>
      <c r="K838" s="17">
        <f t="shared" si="107"/>
        <v>0</v>
      </c>
      <c r="L838" s="17">
        <f t="shared" si="108"/>
        <v>0</v>
      </c>
      <c r="N838" s="17">
        <f t="shared" si="109"/>
        <v>0</v>
      </c>
      <c r="O838" s="17">
        <f t="shared" si="110"/>
        <v>0</v>
      </c>
      <c r="P838" s="17">
        <f t="shared" si="111"/>
        <v>0</v>
      </c>
    </row>
    <row r="839" spans="8:16" x14ac:dyDescent="0.25">
      <c r="H839" s="15">
        <f t="shared" si="104"/>
        <v>0.02</v>
      </c>
      <c r="I839" s="16">
        <f t="shared" si="105"/>
        <v>0</v>
      </c>
      <c r="J839" s="16">
        <f t="shared" si="106"/>
        <v>0</v>
      </c>
      <c r="K839" s="17">
        <f t="shared" si="107"/>
        <v>0</v>
      </c>
      <c r="L839" s="17">
        <f t="shared" si="108"/>
        <v>0</v>
      </c>
      <c r="N839" s="17">
        <f t="shared" si="109"/>
        <v>0</v>
      </c>
      <c r="O839" s="17">
        <f t="shared" si="110"/>
        <v>0</v>
      </c>
      <c r="P839" s="17">
        <f t="shared" si="111"/>
        <v>0</v>
      </c>
    </row>
    <row r="840" spans="8:16" x14ac:dyDescent="0.25">
      <c r="H840" s="15">
        <f t="shared" si="104"/>
        <v>0.02</v>
      </c>
      <c r="I840" s="16">
        <f t="shared" si="105"/>
        <v>0</v>
      </c>
      <c r="J840" s="16">
        <f t="shared" si="106"/>
        <v>0</v>
      </c>
      <c r="K840" s="17">
        <f t="shared" si="107"/>
        <v>0</v>
      </c>
      <c r="L840" s="17">
        <f t="shared" si="108"/>
        <v>0</v>
      </c>
      <c r="N840" s="17">
        <f t="shared" si="109"/>
        <v>0</v>
      </c>
      <c r="O840" s="17">
        <f t="shared" si="110"/>
        <v>0</v>
      </c>
      <c r="P840" s="17">
        <f t="shared" si="111"/>
        <v>0</v>
      </c>
    </row>
    <row r="841" spans="8:16" x14ac:dyDescent="0.25">
      <c r="H841" s="15">
        <f t="shared" si="104"/>
        <v>0.02</v>
      </c>
      <c r="I841" s="16">
        <f t="shared" si="105"/>
        <v>0</v>
      </c>
      <c r="J841" s="16">
        <f t="shared" si="106"/>
        <v>0</v>
      </c>
      <c r="K841" s="17">
        <f t="shared" si="107"/>
        <v>0</v>
      </c>
      <c r="L841" s="17">
        <f t="shared" si="108"/>
        <v>0</v>
      </c>
      <c r="N841" s="17">
        <f t="shared" si="109"/>
        <v>0</v>
      </c>
      <c r="O841" s="17">
        <f t="shared" si="110"/>
        <v>0</v>
      </c>
      <c r="P841" s="17">
        <f t="shared" si="111"/>
        <v>0</v>
      </c>
    </row>
    <row r="842" spans="8:16" x14ac:dyDescent="0.25">
      <c r="H842" s="15">
        <f t="shared" si="104"/>
        <v>0.02</v>
      </c>
      <c r="I842" s="16">
        <f t="shared" si="105"/>
        <v>0</v>
      </c>
      <c r="J842" s="16">
        <f t="shared" si="106"/>
        <v>0</v>
      </c>
      <c r="K842" s="17">
        <f t="shared" si="107"/>
        <v>0</v>
      </c>
      <c r="L842" s="17">
        <f t="shared" si="108"/>
        <v>0</v>
      </c>
      <c r="N842" s="17">
        <f t="shared" si="109"/>
        <v>0</v>
      </c>
      <c r="O842" s="17">
        <f t="shared" si="110"/>
        <v>0</v>
      </c>
      <c r="P842" s="17">
        <f t="shared" si="111"/>
        <v>0</v>
      </c>
    </row>
    <row r="843" spans="8:16" x14ac:dyDescent="0.25">
      <c r="H843" s="15">
        <f t="shared" si="104"/>
        <v>0.02</v>
      </c>
      <c r="I843" s="16">
        <f t="shared" si="105"/>
        <v>0</v>
      </c>
      <c r="J843" s="16">
        <f t="shared" si="106"/>
        <v>0</v>
      </c>
      <c r="K843" s="17">
        <f t="shared" si="107"/>
        <v>0</v>
      </c>
      <c r="L843" s="17">
        <f t="shared" si="108"/>
        <v>0</v>
      </c>
      <c r="N843" s="17">
        <f t="shared" si="109"/>
        <v>0</v>
      </c>
      <c r="O843" s="17">
        <f t="shared" si="110"/>
        <v>0</v>
      </c>
      <c r="P843" s="17">
        <f t="shared" si="111"/>
        <v>0</v>
      </c>
    </row>
    <row r="844" spans="8:16" x14ac:dyDescent="0.25">
      <c r="H844" s="15">
        <f t="shared" si="104"/>
        <v>0.02</v>
      </c>
      <c r="I844" s="16">
        <f t="shared" si="105"/>
        <v>0</v>
      </c>
      <c r="J844" s="16">
        <f t="shared" si="106"/>
        <v>0</v>
      </c>
      <c r="K844" s="17">
        <f t="shared" si="107"/>
        <v>0</v>
      </c>
      <c r="L844" s="17">
        <f t="shared" si="108"/>
        <v>0</v>
      </c>
      <c r="N844" s="17">
        <f t="shared" si="109"/>
        <v>0</v>
      </c>
      <c r="O844" s="17">
        <f t="shared" si="110"/>
        <v>0</v>
      </c>
      <c r="P844" s="17">
        <f t="shared" si="111"/>
        <v>0</v>
      </c>
    </row>
    <row r="845" spans="8:16" x14ac:dyDescent="0.25">
      <c r="H845" s="15">
        <f t="shared" si="104"/>
        <v>0.02</v>
      </c>
      <c r="I845" s="16">
        <f t="shared" si="105"/>
        <v>0</v>
      </c>
      <c r="J845" s="16">
        <f t="shared" si="106"/>
        <v>0</v>
      </c>
      <c r="K845" s="17">
        <f t="shared" si="107"/>
        <v>0</v>
      </c>
      <c r="L845" s="17">
        <f t="shared" si="108"/>
        <v>0</v>
      </c>
      <c r="N845" s="17">
        <f t="shared" si="109"/>
        <v>0</v>
      </c>
      <c r="O845" s="17">
        <f t="shared" si="110"/>
        <v>0</v>
      </c>
      <c r="P845" s="17">
        <f t="shared" si="111"/>
        <v>0</v>
      </c>
    </row>
    <row r="846" spans="8:16" x14ac:dyDescent="0.25">
      <c r="H846" s="15">
        <f t="shared" si="104"/>
        <v>0.02</v>
      </c>
      <c r="I846" s="16">
        <f t="shared" si="105"/>
        <v>0</v>
      </c>
      <c r="J846" s="16">
        <f t="shared" si="106"/>
        <v>0</v>
      </c>
      <c r="K846" s="17">
        <f t="shared" si="107"/>
        <v>0</v>
      </c>
      <c r="L846" s="17">
        <f t="shared" si="108"/>
        <v>0</v>
      </c>
      <c r="N846" s="17">
        <f t="shared" si="109"/>
        <v>0</v>
      </c>
      <c r="O846" s="17">
        <f t="shared" si="110"/>
        <v>0</v>
      </c>
      <c r="P846" s="17">
        <f t="shared" si="111"/>
        <v>0</v>
      </c>
    </row>
    <row r="847" spans="8:16" x14ac:dyDescent="0.25">
      <c r="H847" s="15">
        <f t="shared" si="104"/>
        <v>0.02</v>
      </c>
      <c r="I847" s="16">
        <f t="shared" si="105"/>
        <v>0</v>
      </c>
      <c r="J847" s="16">
        <f t="shared" si="106"/>
        <v>0</v>
      </c>
      <c r="K847" s="17">
        <f t="shared" si="107"/>
        <v>0</v>
      </c>
      <c r="L847" s="17">
        <f t="shared" si="108"/>
        <v>0</v>
      </c>
      <c r="N847" s="17">
        <f t="shared" si="109"/>
        <v>0</v>
      </c>
      <c r="O847" s="17">
        <f t="shared" si="110"/>
        <v>0</v>
      </c>
      <c r="P847" s="17">
        <f t="shared" si="111"/>
        <v>0</v>
      </c>
    </row>
    <row r="848" spans="8:16" x14ac:dyDescent="0.25">
      <c r="H848" s="15">
        <f t="shared" si="104"/>
        <v>0.02</v>
      </c>
      <c r="I848" s="16">
        <f t="shared" si="105"/>
        <v>0</v>
      </c>
      <c r="J848" s="16">
        <f t="shared" si="106"/>
        <v>0</v>
      </c>
      <c r="K848" s="17">
        <f t="shared" si="107"/>
        <v>0</v>
      </c>
      <c r="L848" s="17">
        <f t="shared" si="108"/>
        <v>0</v>
      </c>
      <c r="N848" s="17">
        <f t="shared" si="109"/>
        <v>0</v>
      </c>
      <c r="O848" s="17">
        <f t="shared" si="110"/>
        <v>0</v>
      </c>
      <c r="P848" s="17">
        <f t="shared" si="111"/>
        <v>0</v>
      </c>
    </row>
    <row r="849" spans="8:16" x14ac:dyDescent="0.25">
      <c r="H849" s="15">
        <f t="shared" si="104"/>
        <v>0.02</v>
      </c>
      <c r="I849" s="16">
        <f t="shared" si="105"/>
        <v>0</v>
      </c>
      <c r="J849" s="16">
        <f t="shared" si="106"/>
        <v>0</v>
      </c>
      <c r="K849" s="17">
        <f t="shared" si="107"/>
        <v>0</v>
      </c>
      <c r="L849" s="17">
        <f t="shared" si="108"/>
        <v>0</v>
      </c>
      <c r="N849" s="17">
        <f t="shared" si="109"/>
        <v>0</v>
      </c>
      <c r="O849" s="17">
        <f t="shared" si="110"/>
        <v>0</v>
      </c>
      <c r="P849" s="17">
        <f t="shared" si="111"/>
        <v>0</v>
      </c>
    </row>
    <row r="850" spans="8:16" x14ac:dyDescent="0.25">
      <c r="H850" s="15">
        <f t="shared" si="104"/>
        <v>0.02</v>
      </c>
      <c r="I850" s="16">
        <f t="shared" si="105"/>
        <v>0</v>
      </c>
      <c r="J850" s="16">
        <f t="shared" si="106"/>
        <v>0</v>
      </c>
      <c r="K850" s="17">
        <f t="shared" si="107"/>
        <v>0</v>
      </c>
      <c r="L850" s="17">
        <f t="shared" si="108"/>
        <v>0</v>
      </c>
      <c r="N850" s="17">
        <f t="shared" si="109"/>
        <v>0</v>
      </c>
      <c r="O850" s="17">
        <f t="shared" si="110"/>
        <v>0</v>
      </c>
      <c r="P850" s="17">
        <f t="shared" si="111"/>
        <v>0</v>
      </c>
    </row>
    <row r="851" spans="8:16" x14ac:dyDescent="0.25">
      <c r="H851" s="15">
        <f t="shared" si="104"/>
        <v>0.02</v>
      </c>
      <c r="I851" s="16">
        <f t="shared" si="105"/>
        <v>0</v>
      </c>
      <c r="J851" s="16">
        <f t="shared" si="106"/>
        <v>0</v>
      </c>
      <c r="K851" s="17">
        <f t="shared" si="107"/>
        <v>0</v>
      </c>
      <c r="L851" s="17">
        <f t="shared" si="108"/>
        <v>0</v>
      </c>
      <c r="N851" s="17">
        <f t="shared" si="109"/>
        <v>0</v>
      </c>
      <c r="O851" s="17">
        <f t="shared" si="110"/>
        <v>0</v>
      </c>
      <c r="P851" s="17">
        <f t="shared" si="111"/>
        <v>0</v>
      </c>
    </row>
    <row r="852" spans="8:16" x14ac:dyDescent="0.25">
      <c r="H852" s="15">
        <f t="shared" si="104"/>
        <v>0.02</v>
      </c>
      <c r="I852" s="16">
        <f t="shared" si="105"/>
        <v>0</v>
      </c>
      <c r="J852" s="16">
        <f t="shared" si="106"/>
        <v>0</v>
      </c>
      <c r="K852" s="17">
        <f t="shared" si="107"/>
        <v>0</v>
      </c>
      <c r="L852" s="17">
        <f t="shared" si="108"/>
        <v>0</v>
      </c>
      <c r="N852" s="17">
        <f t="shared" si="109"/>
        <v>0</v>
      </c>
      <c r="O852" s="17">
        <f t="shared" si="110"/>
        <v>0</v>
      </c>
      <c r="P852" s="17">
        <f t="shared" si="111"/>
        <v>0</v>
      </c>
    </row>
    <row r="853" spans="8:16" x14ac:dyDescent="0.25">
      <c r="H853" s="15">
        <f t="shared" si="104"/>
        <v>0.02</v>
      </c>
      <c r="I853" s="16">
        <f t="shared" si="105"/>
        <v>0</v>
      </c>
      <c r="J853" s="16">
        <f t="shared" si="106"/>
        <v>0</v>
      </c>
      <c r="K853" s="17">
        <f t="shared" si="107"/>
        <v>0</v>
      </c>
      <c r="L853" s="17">
        <f t="shared" si="108"/>
        <v>0</v>
      </c>
      <c r="N853" s="17">
        <f t="shared" si="109"/>
        <v>0</v>
      </c>
      <c r="O853" s="17">
        <f t="shared" si="110"/>
        <v>0</v>
      </c>
      <c r="P853" s="17">
        <f t="shared" si="111"/>
        <v>0</v>
      </c>
    </row>
    <row r="854" spans="8:16" x14ac:dyDescent="0.25">
      <c r="H854" s="15">
        <f t="shared" si="104"/>
        <v>0.02</v>
      </c>
      <c r="I854" s="16">
        <f t="shared" si="105"/>
        <v>0</v>
      </c>
      <c r="J854" s="16">
        <f t="shared" si="106"/>
        <v>0</v>
      </c>
      <c r="K854" s="17">
        <f t="shared" si="107"/>
        <v>0</v>
      </c>
      <c r="L854" s="17">
        <f t="shared" si="108"/>
        <v>0</v>
      </c>
      <c r="N854" s="17">
        <f t="shared" si="109"/>
        <v>0</v>
      </c>
      <c r="O854" s="17">
        <f t="shared" si="110"/>
        <v>0</v>
      </c>
      <c r="P854" s="17">
        <f t="shared" si="111"/>
        <v>0</v>
      </c>
    </row>
    <row r="855" spans="8:16" x14ac:dyDescent="0.25">
      <c r="H855" s="15">
        <f t="shared" si="104"/>
        <v>0.02</v>
      </c>
      <c r="I855" s="16">
        <f t="shared" si="105"/>
        <v>0</v>
      </c>
      <c r="J855" s="16">
        <f t="shared" si="106"/>
        <v>0</v>
      </c>
      <c r="K855" s="17">
        <f t="shared" si="107"/>
        <v>0</v>
      </c>
      <c r="L855" s="17">
        <f t="shared" si="108"/>
        <v>0</v>
      </c>
      <c r="N855" s="17">
        <f t="shared" si="109"/>
        <v>0</v>
      </c>
      <c r="O855" s="17">
        <f t="shared" si="110"/>
        <v>0</v>
      </c>
      <c r="P855" s="17">
        <f t="shared" si="111"/>
        <v>0</v>
      </c>
    </row>
    <row r="856" spans="8:16" x14ac:dyDescent="0.25">
      <c r="H856" s="15">
        <f t="shared" si="104"/>
        <v>0.02</v>
      </c>
      <c r="I856" s="16">
        <f t="shared" si="105"/>
        <v>0</v>
      </c>
      <c r="J856" s="16">
        <f t="shared" si="106"/>
        <v>0</v>
      </c>
      <c r="K856" s="17">
        <f t="shared" si="107"/>
        <v>0</v>
      </c>
      <c r="L856" s="17">
        <f t="shared" si="108"/>
        <v>0</v>
      </c>
      <c r="N856" s="17">
        <f t="shared" si="109"/>
        <v>0</v>
      </c>
      <c r="O856" s="17">
        <f t="shared" si="110"/>
        <v>0</v>
      </c>
      <c r="P856" s="17">
        <f t="shared" si="111"/>
        <v>0</v>
      </c>
    </row>
    <row r="857" spans="8:16" x14ac:dyDescent="0.25">
      <c r="H857" s="15">
        <f t="shared" si="104"/>
        <v>0.02</v>
      </c>
      <c r="I857" s="16">
        <f t="shared" si="105"/>
        <v>0</v>
      </c>
      <c r="J857" s="16">
        <f t="shared" si="106"/>
        <v>0</v>
      </c>
      <c r="K857" s="17">
        <f t="shared" si="107"/>
        <v>0</v>
      </c>
      <c r="L857" s="17">
        <f t="shared" si="108"/>
        <v>0</v>
      </c>
      <c r="N857" s="17">
        <f t="shared" si="109"/>
        <v>0</v>
      </c>
      <c r="O857" s="17">
        <f t="shared" si="110"/>
        <v>0</v>
      </c>
      <c r="P857" s="17">
        <f t="shared" si="111"/>
        <v>0</v>
      </c>
    </row>
    <row r="858" spans="8:16" x14ac:dyDescent="0.25">
      <c r="H858" s="15">
        <f t="shared" si="104"/>
        <v>0.02</v>
      </c>
      <c r="I858" s="16">
        <f t="shared" si="105"/>
        <v>0</v>
      </c>
      <c r="J858" s="16">
        <f t="shared" si="106"/>
        <v>0</v>
      </c>
      <c r="K858" s="17">
        <f t="shared" si="107"/>
        <v>0</v>
      </c>
      <c r="L858" s="17">
        <f t="shared" si="108"/>
        <v>0</v>
      </c>
      <c r="N858" s="17">
        <f t="shared" si="109"/>
        <v>0</v>
      </c>
      <c r="O858" s="17">
        <f t="shared" si="110"/>
        <v>0</v>
      </c>
      <c r="P858" s="17">
        <f t="shared" si="111"/>
        <v>0</v>
      </c>
    </row>
    <row r="859" spans="8:16" x14ac:dyDescent="0.25">
      <c r="H859" s="15">
        <f t="shared" si="104"/>
        <v>0.02</v>
      </c>
      <c r="I859" s="16">
        <f t="shared" si="105"/>
        <v>0</v>
      </c>
      <c r="J859" s="16">
        <f t="shared" si="106"/>
        <v>0</v>
      </c>
      <c r="K859" s="17">
        <f t="shared" si="107"/>
        <v>0</v>
      </c>
      <c r="L859" s="17">
        <f t="shared" si="108"/>
        <v>0</v>
      </c>
      <c r="N859" s="17">
        <f t="shared" si="109"/>
        <v>0</v>
      </c>
      <c r="O859" s="17">
        <f t="shared" si="110"/>
        <v>0</v>
      </c>
      <c r="P859" s="17">
        <f t="shared" si="111"/>
        <v>0</v>
      </c>
    </row>
    <row r="860" spans="8:16" x14ac:dyDescent="0.25">
      <c r="H860" s="15">
        <f t="shared" si="104"/>
        <v>0.02</v>
      </c>
      <c r="I860" s="16">
        <f t="shared" si="105"/>
        <v>0</v>
      </c>
      <c r="J860" s="16">
        <f t="shared" si="106"/>
        <v>0</v>
      </c>
      <c r="K860" s="17">
        <f t="shared" si="107"/>
        <v>0</v>
      </c>
      <c r="L860" s="17">
        <f t="shared" si="108"/>
        <v>0</v>
      </c>
      <c r="N860" s="17">
        <f t="shared" si="109"/>
        <v>0</v>
      </c>
      <c r="O860" s="17">
        <f t="shared" si="110"/>
        <v>0</v>
      </c>
      <c r="P860" s="17">
        <f t="shared" si="111"/>
        <v>0</v>
      </c>
    </row>
    <row r="861" spans="8:16" x14ac:dyDescent="0.25">
      <c r="H861" s="15">
        <f t="shared" si="104"/>
        <v>0.02</v>
      </c>
      <c r="I861" s="16">
        <f t="shared" si="105"/>
        <v>0</v>
      </c>
      <c r="J861" s="16">
        <f t="shared" si="106"/>
        <v>0</v>
      </c>
      <c r="K861" s="17">
        <f t="shared" si="107"/>
        <v>0</v>
      </c>
      <c r="L861" s="17">
        <f t="shared" si="108"/>
        <v>0</v>
      </c>
      <c r="N861" s="17">
        <f t="shared" si="109"/>
        <v>0</v>
      </c>
      <c r="O861" s="17">
        <f t="shared" si="110"/>
        <v>0</v>
      </c>
      <c r="P861" s="17">
        <f t="shared" si="111"/>
        <v>0</v>
      </c>
    </row>
    <row r="862" spans="8:16" x14ac:dyDescent="0.25">
      <c r="H862" s="15">
        <f t="shared" si="104"/>
        <v>0.02</v>
      </c>
      <c r="I862" s="16">
        <f t="shared" si="105"/>
        <v>0</v>
      </c>
      <c r="J862" s="16">
        <f t="shared" si="106"/>
        <v>0</v>
      </c>
      <c r="K862" s="17">
        <f t="shared" si="107"/>
        <v>0</v>
      </c>
      <c r="L862" s="17">
        <f t="shared" si="108"/>
        <v>0</v>
      </c>
      <c r="N862" s="17">
        <f t="shared" si="109"/>
        <v>0</v>
      </c>
      <c r="O862" s="17">
        <f t="shared" si="110"/>
        <v>0</v>
      </c>
      <c r="P862" s="17">
        <f t="shared" si="111"/>
        <v>0</v>
      </c>
    </row>
    <row r="863" spans="8:16" x14ac:dyDescent="0.25">
      <c r="H863" s="15">
        <f t="shared" si="104"/>
        <v>0.02</v>
      </c>
      <c r="I863" s="16">
        <f t="shared" si="105"/>
        <v>0</v>
      </c>
      <c r="J863" s="16">
        <f t="shared" si="106"/>
        <v>0</v>
      </c>
      <c r="K863" s="17">
        <f t="shared" si="107"/>
        <v>0</v>
      </c>
      <c r="L863" s="17">
        <f t="shared" si="108"/>
        <v>0</v>
      </c>
      <c r="N863" s="17">
        <f t="shared" si="109"/>
        <v>0</v>
      </c>
      <c r="O863" s="17">
        <f t="shared" si="110"/>
        <v>0</v>
      </c>
      <c r="P863" s="17">
        <f t="shared" si="111"/>
        <v>0</v>
      </c>
    </row>
    <row r="864" spans="8:16" x14ac:dyDescent="0.25">
      <c r="H864" s="15">
        <f t="shared" si="104"/>
        <v>0.02</v>
      </c>
      <c r="I864" s="16">
        <f t="shared" si="105"/>
        <v>0</v>
      </c>
      <c r="J864" s="16">
        <f t="shared" si="106"/>
        <v>0</v>
      </c>
      <c r="K864" s="17">
        <f t="shared" si="107"/>
        <v>0</v>
      </c>
      <c r="L864" s="17">
        <f t="shared" si="108"/>
        <v>0</v>
      </c>
      <c r="N864" s="17">
        <f t="shared" si="109"/>
        <v>0</v>
      </c>
      <c r="O864" s="17">
        <f t="shared" si="110"/>
        <v>0</v>
      </c>
      <c r="P864" s="17">
        <f t="shared" si="111"/>
        <v>0</v>
      </c>
    </row>
    <row r="865" spans="8:16" x14ac:dyDescent="0.25">
      <c r="H865" s="15">
        <f t="shared" si="104"/>
        <v>0.02</v>
      </c>
      <c r="I865" s="16">
        <f t="shared" si="105"/>
        <v>0</v>
      </c>
      <c r="J865" s="16">
        <f t="shared" si="106"/>
        <v>0</v>
      </c>
      <c r="K865" s="17">
        <f t="shared" si="107"/>
        <v>0</v>
      </c>
      <c r="L865" s="17">
        <f t="shared" si="108"/>
        <v>0</v>
      </c>
      <c r="N865" s="17">
        <f t="shared" si="109"/>
        <v>0</v>
      </c>
      <c r="O865" s="17">
        <f t="shared" si="110"/>
        <v>0</v>
      </c>
      <c r="P865" s="17">
        <f t="shared" si="111"/>
        <v>0</v>
      </c>
    </row>
    <row r="866" spans="8:16" x14ac:dyDescent="0.25">
      <c r="H866" s="15">
        <f t="shared" si="104"/>
        <v>0.02</v>
      </c>
      <c r="I866" s="16">
        <f t="shared" si="105"/>
        <v>0</v>
      </c>
      <c r="J866" s="16">
        <f t="shared" si="106"/>
        <v>0</v>
      </c>
      <c r="K866" s="17">
        <f t="shared" si="107"/>
        <v>0</v>
      </c>
      <c r="L866" s="17">
        <f t="shared" si="108"/>
        <v>0</v>
      </c>
      <c r="N866" s="17">
        <f t="shared" si="109"/>
        <v>0</v>
      </c>
      <c r="O866" s="17">
        <f t="shared" si="110"/>
        <v>0</v>
      </c>
      <c r="P866" s="17">
        <f t="shared" si="111"/>
        <v>0</v>
      </c>
    </row>
    <row r="867" spans="8:16" x14ac:dyDescent="0.25">
      <c r="H867" s="15">
        <f t="shared" si="104"/>
        <v>0.02</v>
      </c>
      <c r="I867" s="16">
        <f t="shared" si="105"/>
        <v>0</v>
      </c>
      <c r="J867" s="16">
        <f t="shared" si="106"/>
        <v>0</v>
      </c>
      <c r="K867" s="17">
        <f t="shared" si="107"/>
        <v>0</v>
      </c>
      <c r="L867" s="17">
        <f t="shared" si="108"/>
        <v>0</v>
      </c>
      <c r="N867" s="17">
        <f t="shared" si="109"/>
        <v>0</v>
      </c>
      <c r="O867" s="17">
        <f t="shared" si="110"/>
        <v>0</v>
      </c>
      <c r="P867" s="17">
        <f t="shared" si="111"/>
        <v>0</v>
      </c>
    </row>
    <row r="868" spans="8:16" x14ac:dyDescent="0.25">
      <c r="H868" s="15">
        <f t="shared" si="104"/>
        <v>0.02</v>
      </c>
      <c r="I868" s="16">
        <f t="shared" si="105"/>
        <v>0</v>
      </c>
      <c r="J868" s="16">
        <f t="shared" si="106"/>
        <v>0</v>
      </c>
      <c r="K868" s="17">
        <f t="shared" si="107"/>
        <v>0</v>
      </c>
      <c r="L868" s="17">
        <f t="shared" si="108"/>
        <v>0</v>
      </c>
      <c r="N868" s="17">
        <f t="shared" si="109"/>
        <v>0</v>
      </c>
      <c r="O868" s="17">
        <f t="shared" si="110"/>
        <v>0</v>
      </c>
      <c r="P868" s="17">
        <f t="shared" si="111"/>
        <v>0</v>
      </c>
    </row>
    <row r="869" spans="8:16" x14ac:dyDescent="0.25">
      <c r="H869" s="15">
        <f t="shared" si="104"/>
        <v>0.02</v>
      </c>
      <c r="I869" s="16">
        <f t="shared" si="105"/>
        <v>0</v>
      </c>
      <c r="J869" s="16">
        <f t="shared" si="106"/>
        <v>0</v>
      </c>
      <c r="K869" s="17">
        <f t="shared" si="107"/>
        <v>0</v>
      </c>
      <c r="L869" s="17">
        <f t="shared" si="108"/>
        <v>0</v>
      </c>
      <c r="N869" s="17">
        <f t="shared" si="109"/>
        <v>0</v>
      </c>
      <c r="O869" s="17">
        <f t="shared" si="110"/>
        <v>0</v>
      </c>
      <c r="P869" s="17">
        <f t="shared" si="111"/>
        <v>0</v>
      </c>
    </row>
    <row r="870" spans="8:16" x14ac:dyDescent="0.25">
      <c r="H870" s="15">
        <f t="shared" si="104"/>
        <v>0.02</v>
      </c>
      <c r="I870" s="16">
        <f t="shared" si="105"/>
        <v>0</v>
      </c>
      <c r="J870" s="16">
        <f t="shared" si="106"/>
        <v>0</v>
      </c>
      <c r="K870" s="17">
        <f t="shared" si="107"/>
        <v>0</v>
      </c>
      <c r="L870" s="17">
        <f t="shared" si="108"/>
        <v>0</v>
      </c>
      <c r="N870" s="17">
        <f t="shared" si="109"/>
        <v>0</v>
      </c>
      <c r="O870" s="17">
        <f t="shared" si="110"/>
        <v>0</v>
      </c>
      <c r="P870" s="17">
        <f t="shared" si="111"/>
        <v>0</v>
      </c>
    </row>
    <row r="871" spans="8:16" x14ac:dyDescent="0.25">
      <c r="H871" s="15">
        <f t="shared" si="104"/>
        <v>0.02</v>
      </c>
      <c r="I871" s="16">
        <f t="shared" si="105"/>
        <v>0</v>
      </c>
      <c r="J871" s="16">
        <f t="shared" si="106"/>
        <v>0</v>
      </c>
      <c r="K871" s="17">
        <f t="shared" si="107"/>
        <v>0</v>
      </c>
      <c r="L871" s="17">
        <f t="shared" si="108"/>
        <v>0</v>
      </c>
      <c r="N871" s="17">
        <f t="shared" si="109"/>
        <v>0</v>
      </c>
      <c r="O871" s="17">
        <f t="shared" si="110"/>
        <v>0</v>
      </c>
      <c r="P871" s="17">
        <f t="shared" si="111"/>
        <v>0</v>
      </c>
    </row>
    <row r="872" spans="8:16" x14ac:dyDescent="0.25">
      <c r="H872" s="15">
        <f t="shared" si="104"/>
        <v>0.02</v>
      </c>
      <c r="I872" s="16">
        <f t="shared" si="105"/>
        <v>0</v>
      </c>
      <c r="J872" s="16">
        <f t="shared" si="106"/>
        <v>0</v>
      </c>
      <c r="K872" s="17">
        <f t="shared" si="107"/>
        <v>0</v>
      </c>
      <c r="L872" s="17">
        <f t="shared" si="108"/>
        <v>0</v>
      </c>
      <c r="N872" s="17">
        <f t="shared" si="109"/>
        <v>0</v>
      </c>
      <c r="O872" s="17">
        <f t="shared" si="110"/>
        <v>0</v>
      </c>
      <c r="P872" s="17">
        <f t="shared" si="111"/>
        <v>0</v>
      </c>
    </row>
    <row r="873" spans="8:16" x14ac:dyDescent="0.25">
      <c r="H873" s="15">
        <f t="shared" si="104"/>
        <v>0.02</v>
      </c>
      <c r="I873" s="16">
        <f t="shared" si="105"/>
        <v>0</v>
      </c>
      <c r="J873" s="16">
        <f t="shared" si="106"/>
        <v>0</v>
      </c>
      <c r="K873" s="17">
        <f t="shared" si="107"/>
        <v>0</v>
      </c>
      <c r="L873" s="17">
        <f t="shared" si="108"/>
        <v>0</v>
      </c>
      <c r="N873" s="17">
        <f t="shared" si="109"/>
        <v>0</v>
      </c>
      <c r="O873" s="17">
        <f t="shared" si="110"/>
        <v>0</v>
      </c>
      <c r="P873" s="17">
        <f t="shared" si="111"/>
        <v>0</v>
      </c>
    </row>
    <row r="874" spans="8:16" x14ac:dyDescent="0.25">
      <c r="H874" s="15">
        <f t="shared" si="104"/>
        <v>0.02</v>
      </c>
      <c r="I874" s="16">
        <f t="shared" si="105"/>
        <v>0</v>
      </c>
      <c r="J874" s="16">
        <f t="shared" si="106"/>
        <v>0</v>
      </c>
      <c r="K874" s="17">
        <f t="shared" si="107"/>
        <v>0</v>
      </c>
      <c r="L874" s="17">
        <f t="shared" si="108"/>
        <v>0</v>
      </c>
      <c r="N874" s="17">
        <f t="shared" si="109"/>
        <v>0</v>
      </c>
      <c r="O874" s="17">
        <f t="shared" si="110"/>
        <v>0</v>
      </c>
      <c r="P874" s="17">
        <f t="shared" si="111"/>
        <v>0</v>
      </c>
    </row>
    <row r="875" spans="8:16" x14ac:dyDescent="0.25">
      <c r="H875" s="15">
        <f t="shared" si="104"/>
        <v>0.02</v>
      </c>
      <c r="I875" s="16">
        <f t="shared" si="105"/>
        <v>0</v>
      </c>
      <c r="J875" s="16">
        <f t="shared" si="106"/>
        <v>0</v>
      </c>
      <c r="K875" s="17">
        <f t="shared" si="107"/>
        <v>0</v>
      </c>
      <c r="L875" s="17">
        <f t="shared" si="108"/>
        <v>0</v>
      </c>
      <c r="N875" s="17">
        <f t="shared" si="109"/>
        <v>0</v>
      </c>
      <c r="O875" s="17">
        <f t="shared" si="110"/>
        <v>0</v>
      </c>
      <c r="P875" s="17">
        <f t="shared" si="111"/>
        <v>0</v>
      </c>
    </row>
    <row r="876" spans="8:16" x14ac:dyDescent="0.25">
      <c r="H876" s="15">
        <f t="shared" si="104"/>
        <v>0.02</v>
      </c>
      <c r="I876" s="16">
        <f t="shared" si="105"/>
        <v>0</v>
      </c>
      <c r="J876" s="16">
        <f t="shared" si="106"/>
        <v>0</v>
      </c>
      <c r="K876" s="17">
        <f t="shared" si="107"/>
        <v>0</v>
      </c>
      <c r="L876" s="17">
        <f t="shared" si="108"/>
        <v>0</v>
      </c>
      <c r="N876" s="17">
        <f t="shared" si="109"/>
        <v>0</v>
      </c>
      <c r="O876" s="17">
        <f t="shared" si="110"/>
        <v>0</v>
      </c>
      <c r="P876" s="17">
        <f t="shared" si="111"/>
        <v>0</v>
      </c>
    </row>
    <row r="877" spans="8:16" x14ac:dyDescent="0.25">
      <c r="H877" s="15">
        <f t="shared" si="104"/>
        <v>0.02</v>
      </c>
      <c r="I877" s="16">
        <f t="shared" si="105"/>
        <v>0</v>
      </c>
      <c r="J877" s="16">
        <f t="shared" si="106"/>
        <v>0</v>
      </c>
      <c r="K877" s="17">
        <f t="shared" si="107"/>
        <v>0</v>
      </c>
      <c r="L877" s="17">
        <f t="shared" si="108"/>
        <v>0</v>
      </c>
      <c r="N877" s="17">
        <f t="shared" si="109"/>
        <v>0</v>
      </c>
      <c r="O877" s="17">
        <f t="shared" si="110"/>
        <v>0</v>
      </c>
      <c r="P877" s="17">
        <f t="shared" si="111"/>
        <v>0</v>
      </c>
    </row>
    <row r="878" spans="8:16" x14ac:dyDescent="0.25">
      <c r="H878" s="15">
        <f t="shared" si="104"/>
        <v>0.02</v>
      </c>
      <c r="I878" s="16">
        <f t="shared" si="105"/>
        <v>0</v>
      </c>
      <c r="J878" s="16">
        <f t="shared" si="106"/>
        <v>0</v>
      </c>
      <c r="K878" s="17">
        <f t="shared" si="107"/>
        <v>0</v>
      </c>
      <c r="L878" s="17">
        <f t="shared" si="108"/>
        <v>0</v>
      </c>
      <c r="N878" s="17">
        <f t="shared" si="109"/>
        <v>0</v>
      </c>
      <c r="O878" s="17">
        <f t="shared" si="110"/>
        <v>0</v>
      </c>
      <c r="P878" s="17">
        <f t="shared" si="111"/>
        <v>0</v>
      </c>
    </row>
    <row r="879" spans="8:16" x14ac:dyDescent="0.25">
      <c r="H879" s="15">
        <f t="shared" si="104"/>
        <v>0.02</v>
      </c>
      <c r="I879" s="16">
        <f t="shared" si="105"/>
        <v>0</v>
      </c>
      <c r="J879" s="16">
        <f t="shared" si="106"/>
        <v>0</v>
      </c>
      <c r="K879" s="17">
        <f t="shared" si="107"/>
        <v>0</v>
      </c>
      <c r="L879" s="17">
        <f t="shared" si="108"/>
        <v>0</v>
      </c>
      <c r="N879" s="17">
        <f t="shared" si="109"/>
        <v>0</v>
      </c>
      <c r="O879" s="17">
        <f t="shared" si="110"/>
        <v>0</v>
      </c>
      <c r="P879" s="17">
        <f t="shared" si="111"/>
        <v>0</v>
      </c>
    </row>
    <row r="880" spans="8:16" x14ac:dyDescent="0.25">
      <c r="H880" s="15">
        <f t="shared" si="104"/>
        <v>0.02</v>
      </c>
      <c r="I880" s="16">
        <f t="shared" si="105"/>
        <v>0</v>
      </c>
      <c r="J880" s="16">
        <f t="shared" si="106"/>
        <v>0</v>
      </c>
      <c r="K880" s="17">
        <f t="shared" si="107"/>
        <v>0</v>
      </c>
      <c r="L880" s="17">
        <f t="shared" si="108"/>
        <v>0</v>
      </c>
      <c r="N880" s="17">
        <f t="shared" si="109"/>
        <v>0</v>
      </c>
      <c r="O880" s="17">
        <f t="shared" si="110"/>
        <v>0</v>
      </c>
      <c r="P880" s="17">
        <f t="shared" si="111"/>
        <v>0</v>
      </c>
    </row>
    <row r="881" spans="8:16" x14ac:dyDescent="0.25">
      <c r="H881" s="15">
        <f t="shared" si="104"/>
        <v>0.02</v>
      </c>
      <c r="I881" s="16">
        <f t="shared" si="105"/>
        <v>0</v>
      </c>
      <c r="J881" s="16">
        <f t="shared" si="106"/>
        <v>0</v>
      </c>
      <c r="K881" s="17">
        <f t="shared" si="107"/>
        <v>0</v>
      </c>
      <c r="L881" s="17">
        <f t="shared" si="108"/>
        <v>0</v>
      </c>
      <c r="N881" s="17">
        <f t="shared" si="109"/>
        <v>0</v>
      </c>
      <c r="O881" s="17">
        <f t="shared" si="110"/>
        <v>0</v>
      </c>
      <c r="P881" s="17">
        <f t="shared" si="111"/>
        <v>0</v>
      </c>
    </row>
    <row r="882" spans="8:16" x14ac:dyDescent="0.25">
      <c r="H882" s="15">
        <f t="shared" si="104"/>
        <v>0.02</v>
      </c>
      <c r="I882" s="16">
        <f t="shared" si="105"/>
        <v>0</v>
      </c>
      <c r="J882" s="16">
        <f t="shared" si="106"/>
        <v>0</v>
      </c>
      <c r="K882" s="17">
        <f t="shared" si="107"/>
        <v>0</v>
      </c>
      <c r="L882" s="17">
        <f t="shared" si="108"/>
        <v>0</v>
      </c>
      <c r="N882" s="17">
        <f t="shared" si="109"/>
        <v>0</v>
      </c>
      <c r="O882" s="17">
        <f t="shared" si="110"/>
        <v>0</v>
      </c>
      <c r="P882" s="17">
        <f t="shared" si="111"/>
        <v>0</v>
      </c>
    </row>
    <row r="883" spans="8:16" x14ac:dyDescent="0.25">
      <c r="H883" s="15">
        <f t="shared" si="104"/>
        <v>0.02</v>
      </c>
      <c r="I883" s="16">
        <f t="shared" si="105"/>
        <v>0</v>
      </c>
      <c r="J883" s="16">
        <f t="shared" si="106"/>
        <v>0</v>
      </c>
      <c r="K883" s="17">
        <f t="shared" si="107"/>
        <v>0</v>
      </c>
      <c r="L883" s="17">
        <f t="shared" si="108"/>
        <v>0</v>
      </c>
      <c r="N883" s="17">
        <f t="shared" si="109"/>
        <v>0</v>
      </c>
      <c r="O883" s="17">
        <f t="shared" si="110"/>
        <v>0</v>
      </c>
      <c r="P883" s="17">
        <f t="shared" si="111"/>
        <v>0</v>
      </c>
    </row>
    <row r="884" spans="8:16" x14ac:dyDescent="0.25">
      <c r="H884" s="15">
        <f t="shared" si="104"/>
        <v>0.02</v>
      </c>
      <c r="I884" s="16">
        <f t="shared" si="105"/>
        <v>0</v>
      </c>
      <c r="J884" s="16">
        <f t="shared" si="106"/>
        <v>0</v>
      </c>
      <c r="K884" s="17">
        <f t="shared" si="107"/>
        <v>0</v>
      </c>
      <c r="L884" s="17">
        <f t="shared" si="108"/>
        <v>0</v>
      </c>
      <c r="N884" s="17">
        <f t="shared" si="109"/>
        <v>0</v>
      </c>
      <c r="O884" s="17">
        <f t="shared" si="110"/>
        <v>0</v>
      </c>
      <c r="P884" s="17">
        <f t="shared" si="111"/>
        <v>0</v>
      </c>
    </row>
    <row r="885" spans="8:16" x14ac:dyDescent="0.25">
      <c r="H885" s="15">
        <f t="shared" si="104"/>
        <v>0.02</v>
      </c>
      <c r="I885" s="16">
        <f t="shared" si="105"/>
        <v>0</v>
      </c>
      <c r="J885" s="16">
        <f t="shared" si="106"/>
        <v>0</v>
      </c>
      <c r="K885" s="17">
        <f t="shared" si="107"/>
        <v>0</v>
      </c>
      <c r="L885" s="17">
        <f t="shared" si="108"/>
        <v>0</v>
      </c>
      <c r="N885" s="17">
        <f t="shared" si="109"/>
        <v>0</v>
      </c>
      <c r="O885" s="17">
        <f t="shared" si="110"/>
        <v>0</v>
      </c>
      <c r="P885" s="17">
        <f t="shared" si="111"/>
        <v>0</v>
      </c>
    </row>
    <row r="886" spans="8:16" x14ac:dyDescent="0.25">
      <c r="H886" s="15">
        <f t="shared" si="104"/>
        <v>0.02</v>
      </c>
      <c r="I886" s="16">
        <f t="shared" si="105"/>
        <v>0</v>
      </c>
      <c r="J886" s="16">
        <f t="shared" si="106"/>
        <v>0</v>
      </c>
      <c r="K886" s="17">
        <f t="shared" si="107"/>
        <v>0</v>
      </c>
      <c r="L886" s="17">
        <f t="shared" si="108"/>
        <v>0</v>
      </c>
      <c r="N886" s="17">
        <f t="shared" si="109"/>
        <v>0</v>
      </c>
      <c r="O886" s="17">
        <f t="shared" si="110"/>
        <v>0</v>
      </c>
      <c r="P886" s="17">
        <f t="shared" si="111"/>
        <v>0</v>
      </c>
    </row>
    <row r="887" spans="8:16" x14ac:dyDescent="0.25">
      <c r="H887" s="15">
        <f t="shared" si="104"/>
        <v>0.02</v>
      </c>
      <c r="I887" s="16">
        <f t="shared" si="105"/>
        <v>0</v>
      </c>
      <c r="J887" s="16">
        <f t="shared" si="106"/>
        <v>0</v>
      </c>
      <c r="K887" s="17">
        <f t="shared" si="107"/>
        <v>0</v>
      </c>
      <c r="L887" s="17">
        <f t="shared" si="108"/>
        <v>0</v>
      </c>
      <c r="N887" s="17">
        <f t="shared" si="109"/>
        <v>0</v>
      </c>
      <c r="O887" s="17">
        <f t="shared" si="110"/>
        <v>0</v>
      </c>
      <c r="P887" s="17">
        <f t="shared" si="111"/>
        <v>0</v>
      </c>
    </row>
    <row r="888" spans="8:16" x14ac:dyDescent="0.25">
      <c r="H888" s="15">
        <f t="shared" si="104"/>
        <v>0.02</v>
      </c>
      <c r="I888" s="16">
        <f t="shared" si="105"/>
        <v>0</v>
      </c>
      <c r="J888" s="16">
        <f t="shared" si="106"/>
        <v>0</v>
      </c>
      <c r="K888" s="17">
        <f t="shared" si="107"/>
        <v>0</v>
      </c>
      <c r="L888" s="17">
        <f t="shared" si="108"/>
        <v>0</v>
      </c>
      <c r="N888" s="17">
        <f t="shared" si="109"/>
        <v>0</v>
      </c>
      <c r="O888" s="17">
        <f t="shared" si="110"/>
        <v>0</v>
      </c>
      <c r="P888" s="17">
        <f t="shared" si="111"/>
        <v>0</v>
      </c>
    </row>
    <row r="889" spans="8:16" x14ac:dyDescent="0.25">
      <c r="H889" s="15">
        <f t="shared" si="104"/>
        <v>0.02</v>
      </c>
      <c r="I889" s="16">
        <f t="shared" si="105"/>
        <v>0</v>
      </c>
      <c r="J889" s="16">
        <f t="shared" si="106"/>
        <v>0</v>
      </c>
      <c r="K889" s="17">
        <f t="shared" si="107"/>
        <v>0</v>
      </c>
      <c r="L889" s="17">
        <f t="shared" si="108"/>
        <v>0</v>
      </c>
      <c r="N889" s="17">
        <f t="shared" si="109"/>
        <v>0</v>
      </c>
      <c r="O889" s="17">
        <f t="shared" si="110"/>
        <v>0</v>
      </c>
      <c r="P889" s="17">
        <f t="shared" si="111"/>
        <v>0</v>
      </c>
    </row>
    <row r="890" spans="8:16" x14ac:dyDescent="0.25">
      <c r="H890" s="15">
        <f t="shared" si="104"/>
        <v>0.02</v>
      </c>
      <c r="I890" s="16">
        <f t="shared" si="105"/>
        <v>0</v>
      </c>
      <c r="J890" s="16">
        <f t="shared" si="106"/>
        <v>0</v>
      </c>
      <c r="K890" s="17">
        <f t="shared" si="107"/>
        <v>0</v>
      </c>
      <c r="L890" s="17">
        <f t="shared" si="108"/>
        <v>0</v>
      </c>
      <c r="N890" s="17">
        <f t="shared" si="109"/>
        <v>0</v>
      </c>
      <c r="O890" s="17">
        <f t="shared" si="110"/>
        <v>0</v>
      </c>
      <c r="P890" s="17">
        <f t="shared" si="111"/>
        <v>0</v>
      </c>
    </row>
    <row r="891" spans="8:16" x14ac:dyDescent="0.25">
      <c r="H891" s="15">
        <f t="shared" si="104"/>
        <v>0.02</v>
      </c>
      <c r="I891" s="16">
        <f t="shared" si="105"/>
        <v>0</v>
      </c>
      <c r="J891" s="16">
        <f t="shared" si="106"/>
        <v>0</v>
      </c>
      <c r="K891" s="17">
        <f t="shared" si="107"/>
        <v>0</v>
      </c>
      <c r="L891" s="17">
        <f t="shared" si="108"/>
        <v>0</v>
      </c>
      <c r="N891" s="17">
        <f t="shared" si="109"/>
        <v>0</v>
      </c>
      <c r="O891" s="17">
        <f t="shared" si="110"/>
        <v>0</v>
      </c>
      <c r="P891" s="17">
        <f t="shared" si="111"/>
        <v>0</v>
      </c>
    </row>
    <row r="892" spans="8:16" x14ac:dyDescent="0.25">
      <c r="H892" s="15">
        <f t="shared" si="104"/>
        <v>0.02</v>
      </c>
      <c r="I892" s="16">
        <f t="shared" si="105"/>
        <v>0</v>
      </c>
      <c r="J892" s="16">
        <f t="shared" si="106"/>
        <v>0</v>
      </c>
      <c r="K892" s="17">
        <f t="shared" si="107"/>
        <v>0</v>
      </c>
      <c r="L892" s="17">
        <f t="shared" si="108"/>
        <v>0</v>
      </c>
      <c r="N892" s="17">
        <f t="shared" si="109"/>
        <v>0</v>
      </c>
      <c r="O892" s="17">
        <f t="shared" si="110"/>
        <v>0</v>
      </c>
      <c r="P892" s="17">
        <f t="shared" si="111"/>
        <v>0</v>
      </c>
    </row>
    <row r="893" spans="8:16" x14ac:dyDescent="0.25">
      <c r="H893" s="15">
        <f t="shared" si="104"/>
        <v>0.02</v>
      </c>
      <c r="I893" s="16">
        <f t="shared" si="105"/>
        <v>0</v>
      </c>
      <c r="J893" s="16">
        <f t="shared" si="106"/>
        <v>0</v>
      </c>
      <c r="K893" s="17">
        <f t="shared" si="107"/>
        <v>0</v>
      </c>
      <c r="L893" s="17">
        <f t="shared" si="108"/>
        <v>0</v>
      </c>
      <c r="N893" s="17">
        <f t="shared" si="109"/>
        <v>0</v>
      </c>
      <c r="O893" s="17">
        <f t="shared" si="110"/>
        <v>0</v>
      </c>
      <c r="P893" s="17">
        <f t="shared" si="111"/>
        <v>0</v>
      </c>
    </row>
    <row r="894" spans="8:16" x14ac:dyDescent="0.25">
      <c r="H894" s="15">
        <f t="shared" si="104"/>
        <v>0.02</v>
      </c>
      <c r="I894" s="16">
        <f t="shared" si="105"/>
        <v>0</v>
      </c>
      <c r="J894" s="16">
        <f t="shared" si="106"/>
        <v>0</v>
      </c>
      <c r="K894" s="17">
        <f t="shared" si="107"/>
        <v>0</v>
      </c>
      <c r="L894" s="17">
        <f t="shared" si="108"/>
        <v>0</v>
      </c>
      <c r="N894" s="17">
        <f t="shared" si="109"/>
        <v>0</v>
      </c>
      <c r="O894" s="17">
        <f t="shared" si="110"/>
        <v>0</v>
      </c>
      <c r="P894" s="17">
        <f t="shared" si="111"/>
        <v>0</v>
      </c>
    </row>
    <row r="895" spans="8:16" x14ac:dyDescent="0.25">
      <c r="H895" s="15">
        <f t="shared" si="104"/>
        <v>0.02</v>
      </c>
      <c r="I895" s="16">
        <f t="shared" si="105"/>
        <v>0</v>
      </c>
      <c r="J895" s="16">
        <f t="shared" si="106"/>
        <v>0</v>
      </c>
      <c r="K895" s="17">
        <f t="shared" si="107"/>
        <v>0</v>
      </c>
      <c r="L895" s="17">
        <f t="shared" si="108"/>
        <v>0</v>
      </c>
      <c r="N895" s="17">
        <f t="shared" si="109"/>
        <v>0</v>
      </c>
      <c r="O895" s="17">
        <f t="shared" si="110"/>
        <v>0</v>
      </c>
      <c r="P895" s="17">
        <f t="shared" si="111"/>
        <v>0</v>
      </c>
    </row>
    <row r="896" spans="8:16" x14ac:dyDescent="0.25">
      <c r="H896" s="15">
        <f t="shared" si="104"/>
        <v>0.02</v>
      </c>
      <c r="I896" s="16">
        <f t="shared" si="105"/>
        <v>0</v>
      </c>
      <c r="J896" s="16">
        <f t="shared" si="106"/>
        <v>0</v>
      </c>
      <c r="K896" s="17">
        <f t="shared" si="107"/>
        <v>0</v>
      </c>
      <c r="L896" s="17">
        <f t="shared" si="108"/>
        <v>0</v>
      </c>
      <c r="N896" s="17">
        <f t="shared" si="109"/>
        <v>0</v>
      </c>
      <c r="O896" s="17">
        <f t="shared" si="110"/>
        <v>0</v>
      </c>
      <c r="P896" s="17">
        <f t="shared" si="111"/>
        <v>0</v>
      </c>
    </row>
    <row r="897" spans="8:16" x14ac:dyDescent="0.25">
      <c r="H897" s="15">
        <f t="shared" si="104"/>
        <v>0.02</v>
      </c>
      <c r="I897" s="16">
        <f t="shared" si="105"/>
        <v>0</v>
      </c>
      <c r="J897" s="16">
        <f t="shared" si="106"/>
        <v>0</v>
      </c>
      <c r="K897" s="17">
        <f t="shared" si="107"/>
        <v>0</v>
      </c>
      <c r="L897" s="17">
        <f t="shared" si="108"/>
        <v>0</v>
      </c>
      <c r="N897" s="17">
        <f t="shared" si="109"/>
        <v>0</v>
      </c>
      <c r="O897" s="17">
        <f t="shared" si="110"/>
        <v>0</v>
      </c>
      <c r="P897" s="17">
        <f t="shared" si="111"/>
        <v>0</v>
      </c>
    </row>
    <row r="898" spans="8:16" x14ac:dyDescent="0.25">
      <c r="H898" s="15">
        <f t="shared" ref="H898:H961" si="112">Comision</f>
        <v>0.02</v>
      </c>
      <c r="I898" s="16">
        <f t="shared" ref="I898:I961" si="113">IF(D898="Freebet SNR",E898*(F898-1),E898*F898)/(G898-H898)</f>
        <v>0</v>
      </c>
      <c r="J898" s="16">
        <f t="shared" ref="J898:J961" si="114">I898*(G898-1)</f>
        <v>0</v>
      </c>
      <c r="K898" s="17">
        <f t="shared" ref="K898:K961" si="115">IF(D898="Freebet SR",E898*F898,E898*(F898-1))-J898</f>
        <v>0</v>
      </c>
      <c r="L898" s="17">
        <f t="shared" ref="L898:L961" si="116">I898*(1-H898)-IF(OR(D898="Freebet SNR",D898="Freebet SR"),0,E898)</f>
        <v>0</v>
      </c>
      <c r="N898" s="17">
        <f t="shared" ref="N898:N961" si="117">IF(M898="Back",K898+J898,IF(M898="Lay",L898-I898*(1-H898),0))</f>
        <v>0</v>
      </c>
      <c r="O898" s="17">
        <f t="shared" ref="O898:O961" si="118">IF(M898="Back",-J898,IF(M898="Lay",I898*(1-H898),0))</f>
        <v>0</v>
      </c>
      <c r="P898" s="17">
        <f t="shared" ref="P898:P961" si="119">N898+O898</f>
        <v>0</v>
      </c>
    </row>
    <row r="899" spans="8:16" x14ac:dyDescent="0.25">
      <c r="H899" s="15">
        <f t="shared" si="112"/>
        <v>0.02</v>
      </c>
      <c r="I899" s="16">
        <f t="shared" si="113"/>
        <v>0</v>
      </c>
      <c r="J899" s="16">
        <f t="shared" si="114"/>
        <v>0</v>
      </c>
      <c r="K899" s="17">
        <f t="shared" si="115"/>
        <v>0</v>
      </c>
      <c r="L899" s="17">
        <f t="shared" si="116"/>
        <v>0</v>
      </c>
      <c r="N899" s="17">
        <f t="shared" si="117"/>
        <v>0</v>
      </c>
      <c r="O899" s="17">
        <f t="shared" si="118"/>
        <v>0</v>
      </c>
      <c r="P899" s="17">
        <f t="shared" si="119"/>
        <v>0</v>
      </c>
    </row>
    <row r="900" spans="8:16" x14ac:dyDescent="0.25">
      <c r="H900" s="15">
        <f t="shared" si="112"/>
        <v>0.02</v>
      </c>
      <c r="I900" s="16">
        <f t="shared" si="113"/>
        <v>0</v>
      </c>
      <c r="J900" s="16">
        <f t="shared" si="114"/>
        <v>0</v>
      </c>
      <c r="K900" s="17">
        <f t="shared" si="115"/>
        <v>0</v>
      </c>
      <c r="L900" s="17">
        <f t="shared" si="116"/>
        <v>0</v>
      </c>
      <c r="N900" s="17">
        <f t="shared" si="117"/>
        <v>0</v>
      </c>
      <c r="O900" s="17">
        <f t="shared" si="118"/>
        <v>0</v>
      </c>
      <c r="P900" s="17">
        <f t="shared" si="119"/>
        <v>0</v>
      </c>
    </row>
    <row r="901" spans="8:16" x14ac:dyDescent="0.25">
      <c r="H901" s="15">
        <f t="shared" si="112"/>
        <v>0.02</v>
      </c>
      <c r="I901" s="16">
        <f t="shared" si="113"/>
        <v>0</v>
      </c>
      <c r="J901" s="16">
        <f t="shared" si="114"/>
        <v>0</v>
      </c>
      <c r="K901" s="17">
        <f t="shared" si="115"/>
        <v>0</v>
      </c>
      <c r="L901" s="17">
        <f t="shared" si="116"/>
        <v>0</v>
      </c>
      <c r="N901" s="17">
        <f t="shared" si="117"/>
        <v>0</v>
      </c>
      <c r="O901" s="17">
        <f t="shared" si="118"/>
        <v>0</v>
      </c>
      <c r="P901" s="17">
        <f t="shared" si="119"/>
        <v>0</v>
      </c>
    </row>
    <row r="902" spans="8:16" x14ac:dyDescent="0.25">
      <c r="H902" s="15">
        <f t="shared" si="112"/>
        <v>0.02</v>
      </c>
      <c r="I902" s="16">
        <f t="shared" si="113"/>
        <v>0</v>
      </c>
      <c r="J902" s="16">
        <f t="shared" si="114"/>
        <v>0</v>
      </c>
      <c r="K902" s="17">
        <f t="shared" si="115"/>
        <v>0</v>
      </c>
      <c r="L902" s="17">
        <f t="shared" si="116"/>
        <v>0</v>
      </c>
      <c r="N902" s="17">
        <f t="shared" si="117"/>
        <v>0</v>
      </c>
      <c r="O902" s="17">
        <f t="shared" si="118"/>
        <v>0</v>
      </c>
      <c r="P902" s="17">
        <f t="shared" si="119"/>
        <v>0</v>
      </c>
    </row>
    <row r="903" spans="8:16" x14ac:dyDescent="0.25">
      <c r="H903" s="15">
        <f t="shared" si="112"/>
        <v>0.02</v>
      </c>
      <c r="I903" s="16">
        <f t="shared" si="113"/>
        <v>0</v>
      </c>
      <c r="J903" s="16">
        <f t="shared" si="114"/>
        <v>0</v>
      </c>
      <c r="K903" s="17">
        <f t="shared" si="115"/>
        <v>0</v>
      </c>
      <c r="L903" s="17">
        <f t="shared" si="116"/>
        <v>0</v>
      </c>
      <c r="N903" s="17">
        <f t="shared" si="117"/>
        <v>0</v>
      </c>
      <c r="O903" s="17">
        <f t="shared" si="118"/>
        <v>0</v>
      </c>
      <c r="P903" s="17">
        <f t="shared" si="119"/>
        <v>0</v>
      </c>
    </row>
    <row r="904" spans="8:16" x14ac:dyDescent="0.25">
      <c r="H904" s="15">
        <f t="shared" si="112"/>
        <v>0.02</v>
      </c>
      <c r="I904" s="16">
        <f t="shared" si="113"/>
        <v>0</v>
      </c>
      <c r="J904" s="16">
        <f t="shared" si="114"/>
        <v>0</v>
      </c>
      <c r="K904" s="17">
        <f t="shared" si="115"/>
        <v>0</v>
      </c>
      <c r="L904" s="17">
        <f t="shared" si="116"/>
        <v>0</v>
      </c>
      <c r="N904" s="17">
        <f t="shared" si="117"/>
        <v>0</v>
      </c>
      <c r="O904" s="17">
        <f t="shared" si="118"/>
        <v>0</v>
      </c>
      <c r="P904" s="17">
        <f t="shared" si="119"/>
        <v>0</v>
      </c>
    </row>
    <row r="905" spans="8:16" x14ac:dyDescent="0.25">
      <c r="H905" s="15">
        <f t="shared" si="112"/>
        <v>0.02</v>
      </c>
      <c r="I905" s="16">
        <f t="shared" si="113"/>
        <v>0</v>
      </c>
      <c r="J905" s="16">
        <f t="shared" si="114"/>
        <v>0</v>
      </c>
      <c r="K905" s="17">
        <f t="shared" si="115"/>
        <v>0</v>
      </c>
      <c r="L905" s="17">
        <f t="shared" si="116"/>
        <v>0</v>
      </c>
      <c r="N905" s="17">
        <f t="shared" si="117"/>
        <v>0</v>
      </c>
      <c r="O905" s="17">
        <f t="shared" si="118"/>
        <v>0</v>
      </c>
      <c r="P905" s="17">
        <f t="shared" si="119"/>
        <v>0</v>
      </c>
    </row>
    <row r="906" spans="8:16" x14ac:dyDescent="0.25">
      <c r="H906" s="15">
        <f t="shared" si="112"/>
        <v>0.02</v>
      </c>
      <c r="I906" s="16">
        <f t="shared" si="113"/>
        <v>0</v>
      </c>
      <c r="J906" s="16">
        <f t="shared" si="114"/>
        <v>0</v>
      </c>
      <c r="K906" s="17">
        <f t="shared" si="115"/>
        <v>0</v>
      </c>
      <c r="L906" s="17">
        <f t="shared" si="116"/>
        <v>0</v>
      </c>
      <c r="N906" s="17">
        <f t="shared" si="117"/>
        <v>0</v>
      </c>
      <c r="O906" s="17">
        <f t="shared" si="118"/>
        <v>0</v>
      </c>
      <c r="P906" s="17">
        <f t="shared" si="119"/>
        <v>0</v>
      </c>
    </row>
    <row r="907" spans="8:16" x14ac:dyDescent="0.25">
      <c r="H907" s="15">
        <f t="shared" si="112"/>
        <v>0.02</v>
      </c>
      <c r="I907" s="16">
        <f t="shared" si="113"/>
        <v>0</v>
      </c>
      <c r="J907" s="16">
        <f t="shared" si="114"/>
        <v>0</v>
      </c>
      <c r="K907" s="17">
        <f t="shared" si="115"/>
        <v>0</v>
      </c>
      <c r="L907" s="17">
        <f t="shared" si="116"/>
        <v>0</v>
      </c>
      <c r="N907" s="17">
        <f t="shared" si="117"/>
        <v>0</v>
      </c>
      <c r="O907" s="17">
        <f t="shared" si="118"/>
        <v>0</v>
      </c>
      <c r="P907" s="17">
        <f t="shared" si="119"/>
        <v>0</v>
      </c>
    </row>
    <row r="908" spans="8:16" x14ac:dyDescent="0.25">
      <c r="H908" s="15">
        <f t="shared" si="112"/>
        <v>0.02</v>
      </c>
      <c r="I908" s="16">
        <f t="shared" si="113"/>
        <v>0</v>
      </c>
      <c r="J908" s="16">
        <f t="shared" si="114"/>
        <v>0</v>
      </c>
      <c r="K908" s="17">
        <f t="shared" si="115"/>
        <v>0</v>
      </c>
      <c r="L908" s="17">
        <f t="shared" si="116"/>
        <v>0</v>
      </c>
      <c r="N908" s="17">
        <f t="shared" si="117"/>
        <v>0</v>
      </c>
      <c r="O908" s="17">
        <f t="shared" si="118"/>
        <v>0</v>
      </c>
      <c r="P908" s="17">
        <f t="shared" si="119"/>
        <v>0</v>
      </c>
    </row>
    <row r="909" spans="8:16" x14ac:dyDescent="0.25">
      <c r="H909" s="15">
        <f t="shared" si="112"/>
        <v>0.02</v>
      </c>
      <c r="I909" s="16">
        <f t="shared" si="113"/>
        <v>0</v>
      </c>
      <c r="J909" s="16">
        <f t="shared" si="114"/>
        <v>0</v>
      </c>
      <c r="K909" s="17">
        <f t="shared" si="115"/>
        <v>0</v>
      </c>
      <c r="L909" s="17">
        <f t="shared" si="116"/>
        <v>0</v>
      </c>
      <c r="N909" s="17">
        <f t="shared" si="117"/>
        <v>0</v>
      </c>
      <c r="O909" s="17">
        <f t="shared" si="118"/>
        <v>0</v>
      </c>
      <c r="P909" s="17">
        <f t="shared" si="119"/>
        <v>0</v>
      </c>
    </row>
    <row r="910" spans="8:16" x14ac:dyDescent="0.25">
      <c r="H910" s="15">
        <f t="shared" si="112"/>
        <v>0.02</v>
      </c>
      <c r="I910" s="16">
        <f t="shared" si="113"/>
        <v>0</v>
      </c>
      <c r="J910" s="16">
        <f t="shared" si="114"/>
        <v>0</v>
      </c>
      <c r="K910" s="17">
        <f t="shared" si="115"/>
        <v>0</v>
      </c>
      <c r="L910" s="17">
        <f t="shared" si="116"/>
        <v>0</v>
      </c>
      <c r="N910" s="17">
        <f t="shared" si="117"/>
        <v>0</v>
      </c>
      <c r="O910" s="17">
        <f t="shared" si="118"/>
        <v>0</v>
      </c>
      <c r="P910" s="17">
        <f t="shared" si="119"/>
        <v>0</v>
      </c>
    </row>
    <row r="911" spans="8:16" x14ac:dyDescent="0.25">
      <c r="H911" s="15">
        <f t="shared" si="112"/>
        <v>0.02</v>
      </c>
      <c r="I911" s="16">
        <f t="shared" si="113"/>
        <v>0</v>
      </c>
      <c r="J911" s="16">
        <f t="shared" si="114"/>
        <v>0</v>
      </c>
      <c r="K911" s="17">
        <f t="shared" si="115"/>
        <v>0</v>
      </c>
      <c r="L911" s="17">
        <f t="shared" si="116"/>
        <v>0</v>
      </c>
      <c r="N911" s="17">
        <f t="shared" si="117"/>
        <v>0</v>
      </c>
      <c r="O911" s="17">
        <f t="shared" si="118"/>
        <v>0</v>
      </c>
      <c r="P911" s="17">
        <f t="shared" si="119"/>
        <v>0</v>
      </c>
    </row>
    <row r="912" spans="8:16" x14ac:dyDescent="0.25">
      <c r="H912" s="15">
        <f t="shared" si="112"/>
        <v>0.02</v>
      </c>
      <c r="I912" s="16">
        <f t="shared" si="113"/>
        <v>0</v>
      </c>
      <c r="J912" s="16">
        <f t="shared" si="114"/>
        <v>0</v>
      </c>
      <c r="K912" s="17">
        <f t="shared" si="115"/>
        <v>0</v>
      </c>
      <c r="L912" s="17">
        <f t="shared" si="116"/>
        <v>0</v>
      </c>
      <c r="N912" s="17">
        <f t="shared" si="117"/>
        <v>0</v>
      </c>
      <c r="O912" s="17">
        <f t="shared" si="118"/>
        <v>0</v>
      </c>
      <c r="P912" s="17">
        <f t="shared" si="119"/>
        <v>0</v>
      </c>
    </row>
    <row r="913" spans="8:16" x14ac:dyDescent="0.25">
      <c r="H913" s="15">
        <f t="shared" si="112"/>
        <v>0.02</v>
      </c>
      <c r="I913" s="16">
        <f t="shared" si="113"/>
        <v>0</v>
      </c>
      <c r="J913" s="16">
        <f t="shared" si="114"/>
        <v>0</v>
      </c>
      <c r="K913" s="17">
        <f t="shared" si="115"/>
        <v>0</v>
      </c>
      <c r="L913" s="17">
        <f t="shared" si="116"/>
        <v>0</v>
      </c>
      <c r="N913" s="17">
        <f t="shared" si="117"/>
        <v>0</v>
      </c>
      <c r="O913" s="17">
        <f t="shared" si="118"/>
        <v>0</v>
      </c>
      <c r="P913" s="17">
        <f t="shared" si="119"/>
        <v>0</v>
      </c>
    </row>
    <row r="914" spans="8:16" x14ac:dyDescent="0.25">
      <c r="H914" s="15">
        <f t="shared" si="112"/>
        <v>0.02</v>
      </c>
      <c r="I914" s="16">
        <f t="shared" si="113"/>
        <v>0</v>
      </c>
      <c r="J914" s="16">
        <f t="shared" si="114"/>
        <v>0</v>
      </c>
      <c r="K914" s="17">
        <f t="shared" si="115"/>
        <v>0</v>
      </c>
      <c r="L914" s="17">
        <f t="shared" si="116"/>
        <v>0</v>
      </c>
      <c r="N914" s="17">
        <f t="shared" si="117"/>
        <v>0</v>
      </c>
      <c r="O914" s="17">
        <f t="shared" si="118"/>
        <v>0</v>
      </c>
      <c r="P914" s="17">
        <f t="shared" si="119"/>
        <v>0</v>
      </c>
    </row>
    <row r="915" spans="8:16" x14ac:dyDescent="0.25">
      <c r="H915" s="15">
        <f t="shared" si="112"/>
        <v>0.02</v>
      </c>
      <c r="I915" s="16">
        <f t="shared" si="113"/>
        <v>0</v>
      </c>
      <c r="J915" s="16">
        <f t="shared" si="114"/>
        <v>0</v>
      </c>
      <c r="K915" s="17">
        <f t="shared" si="115"/>
        <v>0</v>
      </c>
      <c r="L915" s="17">
        <f t="shared" si="116"/>
        <v>0</v>
      </c>
      <c r="N915" s="17">
        <f t="shared" si="117"/>
        <v>0</v>
      </c>
      <c r="O915" s="17">
        <f t="shared" si="118"/>
        <v>0</v>
      </c>
      <c r="P915" s="17">
        <f t="shared" si="119"/>
        <v>0</v>
      </c>
    </row>
    <row r="916" spans="8:16" x14ac:dyDescent="0.25">
      <c r="H916" s="15">
        <f t="shared" si="112"/>
        <v>0.02</v>
      </c>
      <c r="I916" s="16">
        <f t="shared" si="113"/>
        <v>0</v>
      </c>
      <c r="J916" s="16">
        <f t="shared" si="114"/>
        <v>0</v>
      </c>
      <c r="K916" s="17">
        <f t="shared" si="115"/>
        <v>0</v>
      </c>
      <c r="L916" s="17">
        <f t="shared" si="116"/>
        <v>0</v>
      </c>
      <c r="N916" s="17">
        <f t="shared" si="117"/>
        <v>0</v>
      </c>
      <c r="O916" s="17">
        <f t="shared" si="118"/>
        <v>0</v>
      </c>
      <c r="P916" s="17">
        <f t="shared" si="119"/>
        <v>0</v>
      </c>
    </row>
    <row r="917" spans="8:16" x14ac:dyDescent="0.25">
      <c r="H917" s="15">
        <f t="shared" si="112"/>
        <v>0.02</v>
      </c>
      <c r="I917" s="16">
        <f t="shared" si="113"/>
        <v>0</v>
      </c>
      <c r="J917" s="16">
        <f t="shared" si="114"/>
        <v>0</v>
      </c>
      <c r="K917" s="17">
        <f t="shared" si="115"/>
        <v>0</v>
      </c>
      <c r="L917" s="17">
        <f t="shared" si="116"/>
        <v>0</v>
      </c>
      <c r="N917" s="17">
        <f t="shared" si="117"/>
        <v>0</v>
      </c>
      <c r="O917" s="17">
        <f t="shared" si="118"/>
        <v>0</v>
      </c>
      <c r="P917" s="17">
        <f t="shared" si="119"/>
        <v>0</v>
      </c>
    </row>
    <row r="918" spans="8:16" x14ac:dyDescent="0.25">
      <c r="H918" s="15">
        <f t="shared" si="112"/>
        <v>0.02</v>
      </c>
      <c r="I918" s="16">
        <f t="shared" si="113"/>
        <v>0</v>
      </c>
      <c r="J918" s="16">
        <f t="shared" si="114"/>
        <v>0</v>
      </c>
      <c r="K918" s="17">
        <f t="shared" si="115"/>
        <v>0</v>
      </c>
      <c r="L918" s="17">
        <f t="shared" si="116"/>
        <v>0</v>
      </c>
      <c r="N918" s="17">
        <f t="shared" si="117"/>
        <v>0</v>
      </c>
      <c r="O918" s="17">
        <f t="shared" si="118"/>
        <v>0</v>
      </c>
      <c r="P918" s="17">
        <f t="shared" si="119"/>
        <v>0</v>
      </c>
    </row>
    <row r="919" spans="8:16" x14ac:dyDescent="0.25">
      <c r="H919" s="15">
        <f t="shared" si="112"/>
        <v>0.02</v>
      </c>
      <c r="I919" s="16">
        <f t="shared" si="113"/>
        <v>0</v>
      </c>
      <c r="J919" s="16">
        <f t="shared" si="114"/>
        <v>0</v>
      </c>
      <c r="K919" s="17">
        <f t="shared" si="115"/>
        <v>0</v>
      </c>
      <c r="L919" s="17">
        <f t="shared" si="116"/>
        <v>0</v>
      </c>
      <c r="N919" s="17">
        <f t="shared" si="117"/>
        <v>0</v>
      </c>
      <c r="O919" s="17">
        <f t="shared" si="118"/>
        <v>0</v>
      </c>
      <c r="P919" s="17">
        <f t="shared" si="119"/>
        <v>0</v>
      </c>
    </row>
    <row r="920" spans="8:16" x14ac:dyDescent="0.25">
      <c r="H920" s="15">
        <f t="shared" si="112"/>
        <v>0.02</v>
      </c>
      <c r="I920" s="16">
        <f t="shared" si="113"/>
        <v>0</v>
      </c>
      <c r="J920" s="16">
        <f t="shared" si="114"/>
        <v>0</v>
      </c>
      <c r="K920" s="17">
        <f t="shared" si="115"/>
        <v>0</v>
      </c>
      <c r="L920" s="17">
        <f t="shared" si="116"/>
        <v>0</v>
      </c>
      <c r="N920" s="17">
        <f t="shared" si="117"/>
        <v>0</v>
      </c>
      <c r="O920" s="17">
        <f t="shared" si="118"/>
        <v>0</v>
      </c>
      <c r="P920" s="17">
        <f t="shared" si="119"/>
        <v>0</v>
      </c>
    </row>
    <row r="921" spans="8:16" x14ac:dyDescent="0.25">
      <c r="H921" s="15">
        <f t="shared" si="112"/>
        <v>0.02</v>
      </c>
      <c r="I921" s="16">
        <f t="shared" si="113"/>
        <v>0</v>
      </c>
      <c r="J921" s="16">
        <f t="shared" si="114"/>
        <v>0</v>
      </c>
      <c r="K921" s="17">
        <f t="shared" si="115"/>
        <v>0</v>
      </c>
      <c r="L921" s="17">
        <f t="shared" si="116"/>
        <v>0</v>
      </c>
      <c r="N921" s="17">
        <f t="shared" si="117"/>
        <v>0</v>
      </c>
      <c r="O921" s="17">
        <f t="shared" si="118"/>
        <v>0</v>
      </c>
      <c r="P921" s="17">
        <f t="shared" si="119"/>
        <v>0</v>
      </c>
    </row>
    <row r="922" spans="8:16" x14ac:dyDescent="0.25">
      <c r="H922" s="15">
        <f t="shared" si="112"/>
        <v>0.02</v>
      </c>
      <c r="I922" s="16">
        <f t="shared" si="113"/>
        <v>0</v>
      </c>
      <c r="J922" s="16">
        <f t="shared" si="114"/>
        <v>0</v>
      </c>
      <c r="K922" s="17">
        <f t="shared" si="115"/>
        <v>0</v>
      </c>
      <c r="L922" s="17">
        <f t="shared" si="116"/>
        <v>0</v>
      </c>
      <c r="N922" s="17">
        <f t="shared" si="117"/>
        <v>0</v>
      </c>
      <c r="O922" s="17">
        <f t="shared" si="118"/>
        <v>0</v>
      </c>
      <c r="P922" s="17">
        <f t="shared" si="119"/>
        <v>0</v>
      </c>
    </row>
    <row r="923" spans="8:16" x14ac:dyDescent="0.25">
      <c r="H923" s="15">
        <f t="shared" si="112"/>
        <v>0.02</v>
      </c>
      <c r="I923" s="16">
        <f t="shared" si="113"/>
        <v>0</v>
      </c>
      <c r="J923" s="16">
        <f t="shared" si="114"/>
        <v>0</v>
      </c>
      <c r="K923" s="17">
        <f t="shared" si="115"/>
        <v>0</v>
      </c>
      <c r="L923" s="17">
        <f t="shared" si="116"/>
        <v>0</v>
      </c>
      <c r="N923" s="17">
        <f t="shared" si="117"/>
        <v>0</v>
      </c>
      <c r="O923" s="17">
        <f t="shared" si="118"/>
        <v>0</v>
      </c>
      <c r="P923" s="17">
        <f t="shared" si="119"/>
        <v>0</v>
      </c>
    </row>
    <row r="924" spans="8:16" x14ac:dyDescent="0.25">
      <c r="H924" s="15">
        <f t="shared" si="112"/>
        <v>0.02</v>
      </c>
      <c r="I924" s="16">
        <f t="shared" si="113"/>
        <v>0</v>
      </c>
      <c r="J924" s="16">
        <f t="shared" si="114"/>
        <v>0</v>
      </c>
      <c r="K924" s="17">
        <f t="shared" si="115"/>
        <v>0</v>
      </c>
      <c r="L924" s="17">
        <f t="shared" si="116"/>
        <v>0</v>
      </c>
      <c r="N924" s="17">
        <f t="shared" si="117"/>
        <v>0</v>
      </c>
      <c r="O924" s="17">
        <f t="shared" si="118"/>
        <v>0</v>
      </c>
      <c r="P924" s="17">
        <f t="shared" si="119"/>
        <v>0</v>
      </c>
    </row>
    <row r="925" spans="8:16" x14ac:dyDescent="0.25">
      <c r="H925" s="15">
        <f t="shared" si="112"/>
        <v>0.02</v>
      </c>
      <c r="I925" s="16">
        <f t="shared" si="113"/>
        <v>0</v>
      </c>
      <c r="J925" s="16">
        <f t="shared" si="114"/>
        <v>0</v>
      </c>
      <c r="K925" s="17">
        <f t="shared" si="115"/>
        <v>0</v>
      </c>
      <c r="L925" s="17">
        <f t="shared" si="116"/>
        <v>0</v>
      </c>
      <c r="N925" s="17">
        <f t="shared" si="117"/>
        <v>0</v>
      </c>
      <c r="O925" s="17">
        <f t="shared" si="118"/>
        <v>0</v>
      </c>
      <c r="P925" s="17">
        <f t="shared" si="119"/>
        <v>0</v>
      </c>
    </row>
    <row r="926" spans="8:16" x14ac:dyDescent="0.25">
      <c r="H926" s="15">
        <f t="shared" si="112"/>
        <v>0.02</v>
      </c>
      <c r="I926" s="16">
        <f t="shared" si="113"/>
        <v>0</v>
      </c>
      <c r="J926" s="16">
        <f t="shared" si="114"/>
        <v>0</v>
      </c>
      <c r="K926" s="17">
        <f t="shared" si="115"/>
        <v>0</v>
      </c>
      <c r="L926" s="17">
        <f t="shared" si="116"/>
        <v>0</v>
      </c>
      <c r="N926" s="17">
        <f t="shared" si="117"/>
        <v>0</v>
      </c>
      <c r="O926" s="17">
        <f t="shared" si="118"/>
        <v>0</v>
      </c>
      <c r="P926" s="17">
        <f t="shared" si="119"/>
        <v>0</v>
      </c>
    </row>
    <row r="927" spans="8:16" x14ac:dyDescent="0.25">
      <c r="H927" s="15">
        <f t="shared" si="112"/>
        <v>0.02</v>
      </c>
      <c r="I927" s="16">
        <f t="shared" si="113"/>
        <v>0</v>
      </c>
      <c r="J927" s="16">
        <f t="shared" si="114"/>
        <v>0</v>
      </c>
      <c r="K927" s="17">
        <f t="shared" si="115"/>
        <v>0</v>
      </c>
      <c r="L927" s="17">
        <f t="shared" si="116"/>
        <v>0</v>
      </c>
      <c r="N927" s="17">
        <f t="shared" si="117"/>
        <v>0</v>
      </c>
      <c r="O927" s="17">
        <f t="shared" si="118"/>
        <v>0</v>
      </c>
      <c r="P927" s="17">
        <f t="shared" si="119"/>
        <v>0</v>
      </c>
    </row>
    <row r="928" spans="8:16" x14ac:dyDescent="0.25">
      <c r="H928" s="15">
        <f t="shared" si="112"/>
        <v>0.02</v>
      </c>
      <c r="I928" s="16">
        <f t="shared" si="113"/>
        <v>0</v>
      </c>
      <c r="J928" s="16">
        <f t="shared" si="114"/>
        <v>0</v>
      </c>
      <c r="K928" s="17">
        <f t="shared" si="115"/>
        <v>0</v>
      </c>
      <c r="L928" s="17">
        <f t="shared" si="116"/>
        <v>0</v>
      </c>
      <c r="N928" s="17">
        <f t="shared" si="117"/>
        <v>0</v>
      </c>
      <c r="O928" s="17">
        <f t="shared" si="118"/>
        <v>0</v>
      </c>
      <c r="P928" s="17">
        <f t="shared" si="119"/>
        <v>0</v>
      </c>
    </row>
    <row r="929" spans="8:16" x14ac:dyDescent="0.25">
      <c r="H929" s="15">
        <f t="shared" si="112"/>
        <v>0.02</v>
      </c>
      <c r="I929" s="16">
        <f t="shared" si="113"/>
        <v>0</v>
      </c>
      <c r="J929" s="16">
        <f t="shared" si="114"/>
        <v>0</v>
      </c>
      <c r="K929" s="17">
        <f t="shared" si="115"/>
        <v>0</v>
      </c>
      <c r="L929" s="17">
        <f t="shared" si="116"/>
        <v>0</v>
      </c>
      <c r="N929" s="17">
        <f t="shared" si="117"/>
        <v>0</v>
      </c>
      <c r="O929" s="17">
        <f t="shared" si="118"/>
        <v>0</v>
      </c>
      <c r="P929" s="17">
        <f t="shared" si="119"/>
        <v>0</v>
      </c>
    </row>
    <row r="930" spans="8:16" x14ac:dyDescent="0.25">
      <c r="H930" s="15">
        <f t="shared" si="112"/>
        <v>0.02</v>
      </c>
      <c r="I930" s="16">
        <f t="shared" si="113"/>
        <v>0</v>
      </c>
      <c r="J930" s="16">
        <f t="shared" si="114"/>
        <v>0</v>
      </c>
      <c r="K930" s="17">
        <f t="shared" si="115"/>
        <v>0</v>
      </c>
      <c r="L930" s="17">
        <f t="shared" si="116"/>
        <v>0</v>
      </c>
      <c r="N930" s="17">
        <f t="shared" si="117"/>
        <v>0</v>
      </c>
      <c r="O930" s="17">
        <f t="shared" si="118"/>
        <v>0</v>
      </c>
      <c r="P930" s="17">
        <f t="shared" si="119"/>
        <v>0</v>
      </c>
    </row>
    <row r="931" spans="8:16" x14ac:dyDescent="0.25">
      <c r="H931" s="15">
        <f t="shared" si="112"/>
        <v>0.02</v>
      </c>
      <c r="I931" s="16">
        <f t="shared" si="113"/>
        <v>0</v>
      </c>
      <c r="J931" s="16">
        <f t="shared" si="114"/>
        <v>0</v>
      </c>
      <c r="K931" s="17">
        <f t="shared" si="115"/>
        <v>0</v>
      </c>
      <c r="L931" s="17">
        <f t="shared" si="116"/>
        <v>0</v>
      </c>
      <c r="N931" s="17">
        <f t="shared" si="117"/>
        <v>0</v>
      </c>
      <c r="O931" s="17">
        <f t="shared" si="118"/>
        <v>0</v>
      </c>
      <c r="P931" s="17">
        <f t="shared" si="119"/>
        <v>0</v>
      </c>
    </row>
    <row r="932" spans="8:16" x14ac:dyDescent="0.25">
      <c r="H932" s="15">
        <f t="shared" si="112"/>
        <v>0.02</v>
      </c>
      <c r="I932" s="16">
        <f t="shared" si="113"/>
        <v>0</v>
      </c>
      <c r="J932" s="16">
        <f t="shared" si="114"/>
        <v>0</v>
      </c>
      <c r="K932" s="17">
        <f t="shared" si="115"/>
        <v>0</v>
      </c>
      <c r="L932" s="17">
        <f t="shared" si="116"/>
        <v>0</v>
      </c>
      <c r="N932" s="17">
        <f t="shared" si="117"/>
        <v>0</v>
      </c>
      <c r="O932" s="17">
        <f t="shared" si="118"/>
        <v>0</v>
      </c>
      <c r="P932" s="17">
        <f t="shared" si="119"/>
        <v>0</v>
      </c>
    </row>
    <row r="933" spans="8:16" x14ac:dyDescent="0.25">
      <c r="H933" s="15">
        <f t="shared" si="112"/>
        <v>0.02</v>
      </c>
      <c r="I933" s="16">
        <f t="shared" si="113"/>
        <v>0</v>
      </c>
      <c r="J933" s="16">
        <f t="shared" si="114"/>
        <v>0</v>
      </c>
      <c r="K933" s="17">
        <f t="shared" si="115"/>
        <v>0</v>
      </c>
      <c r="L933" s="17">
        <f t="shared" si="116"/>
        <v>0</v>
      </c>
      <c r="N933" s="17">
        <f t="shared" si="117"/>
        <v>0</v>
      </c>
      <c r="O933" s="17">
        <f t="shared" si="118"/>
        <v>0</v>
      </c>
      <c r="P933" s="17">
        <f t="shared" si="119"/>
        <v>0</v>
      </c>
    </row>
    <row r="934" spans="8:16" x14ac:dyDescent="0.25">
      <c r="H934" s="15">
        <f t="shared" si="112"/>
        <v>0.02</v>
      </c>
      <c r="I934" s="16">
        <f t="shared" si="113"/>
        <v>0</v>
      </c>
      <c r="J934" s="16">
        <f t="shared" si="114"/>
        <v>0</v>
      </c>
      <c r="K934" s="17">
        <f t="shared" si="115"/>
        <v>0</v>
      </c>
      <c r="L934" s="17">
        <f t="shared" si="116"/>
        <v>0</v>
      </c>
      <c r="N934" s="17">
        <f t="shared" si="117"/>
        <v>0</v>
      </c>
      <c r="O934" s="17">
        <f t="shared" si="118"/>
        <v>0</v>
      </c>
      <c r="P934" s="17">
        <f t="shared" si="119"/>
        <v>0</v>
      </c>
    </row>
    <row r="935" spans="8:16" x14ac:dyDescent="0.25">
      <c r="H935" s="15">
        <f t="shared" si="112"/>
        <v>0.02</v>
      </c>
      <c r="I935" s="16">
        <f t="shared" si="113"/>
        <v>0</v>
      </c>
      <c r="J935" s="16">
        <f t="shared" si="114"/>
        <v>0</v>
      </c>
      <c r="K935" s="17">
        <f t="shared" si="115"/>
        <v>0</v>
      </c>
      <c r="L935" s="17">
        <f t="shared" si="116"/>
        <v>0</v>
      </c>
      <c r="N935" s="17">
        <f t="shared" si="117"/>
        <v>0</v>
      </c>
      <c r="O935" s="17">
        <f t="shared" si="118"/>
        <v>0</v>
      </c>
      <c r="P935" s="17">
        <f t="shared" si="119"/>
        <v>0</v>
      </c>
    </row>
    <row r="936" spans="8:16" x14ac:dyDescent="0.25">
      <c r="H936" s="15">
        <f t="shared" si="112"/>
        <v>0.02</v>
      </c>
      <c r="I936" s="16">
        <f t="shared" si="113"/>
        <v>0</v>
      </c>
      <c r="J936" s="16">
        <f t="shared" si="114"/>
        <v>0</v>
      </c>
      <c r="K936" s="17">
        <f t="shared" si="115"/>
        <v>0</v>
      </c>
      <c r="L936" s="17">
        <f t="shared" si="116"/>
        <v>0</v>
      </c>
      <c r="N936" s="17">
        <f t="shared" si="117"/>
        <v>0</v>
      </c>
      <c r="O936" s="17">
        <f t="shared" si="118"/>
        <v>0</v>
      </c>
      <c r="P936" s="17">
        <f t="shared" si="119"/>
        <v>0</v>
      </c>
    </row>
    <row r="937" spans="8:16" x14ac:dyDescent="0.25">
      <c r="H937" s="15">
        <f t="shared" si="112"/>
        <v>0.02</v>
      </c>
      <c r="I937" s="16">
        <f t="shared" si="113"/>
        <v>0</v>
      </c>
      <c r="J937" s="16">
        <f t="shared" si="114"/>
        <v>0</v>
      </c>
      <c r="K937" s="17">
        <f t="shared" si="115"/>
        <v>0</v>
      </c>
      <c r="L937" s="17">
        <f t="shared" si="116"/>
        <v>0</v>
      </c>
      <c r="N937" s="17">
        <f t="shared" si="117"/>
        <v>0</v>
      </c>
      <c r="O937" s="17">
        <f t="shared" si="118"/>
        <v>0</v>
      </c>
      <c r="P937" s="17">
        <f t="shared" si="119"/>
        <v>0</v>
      </c>
    </row>
    <row r="938" spans="8:16" x14ac:dyDescent="0.25">
      <c r="H938" s="15">
        <f t="shared" si="112"/>
        <v>0.02</v>
      </c>
      <c r="I938" s="16">
        <f t="shared" si="113"/>
        <v>0</v>
      </c>
      <c r="J938" s="16">
        <f t="shared" si="114"/>
        <v>0</v>
      </c>
      <c r="K938" s="17">
        <f t="shared" si="115"/>
        <v>0</v>
      </c>
      <c r="L938" s="17">
        <f t="shared" si="116"/>
        <v>0</v>
      </c>
      <c r="N938" s="17">
        <f t="shared" si="117"/>
        <v>0</v>
      </c>
      <c r="O938" s="17">
        <f t="shared" si="118"/>
        <v>0</v>
      </c>
      <c r="P938" s="17">
        <f t="shared" si="119"/>
        <v>0</v>
      </c>
    </row>
    <row r="939" spans="8:16" x14ac:dyDescent="0.25">
      <c r="H939" s="15">
        <f t="shared" si="112"/>
        <v>0.02</v>
      </c>
      <c r="I939" s="16">
        <f t="shared" si="113"/>
        <v>0</v>
      </c>
      <c r="J939" s="16">
        <f t="shared" si="114"/>
        <v>0</v>
      </c>
      <c r="K939" s="17">
        <f t="shared" si="115"/>
        <v>0</v>
      </c>
      <c r="L939" s="17">
        <f t="shared" si="116"/>
        <v>0</v>
      </c>
      <c r="N939" s="17">
        <f t="shared" si="117"/>
        <v>0</v>
      </c>
      <c r="O939" s="17">
        <f t="shared" si="118"/>
        <v>0</v>
      </c>
      <c r="P939" s="17">
        <f t="shared" si="119"/>
        <v>0</v>
      </c>
    </row>
    <row r="940" spans="8:16" x14ac:dyDescent="0.25">
      <c r="H940" s="15">
        <f t="shared" si="112"/>
        <v>0.02</v>
      </c>
      <c r="I940" s="16">
        <f t="shared" si="113"/>
        <v>0</v>
      </c>
      <c r="J940" s="16">
        <f t="shared" si="114"/>
        <v>0</v>
      </c>
      <c r="K940" s="17">
        <f t="shared" si="115"/>
        <v>0</v>
      </c>
      <c r="L940" s="17">
        <f t="shared" si="116"/>
        <v>0</v>
      </c>
      <c r="N940" s="17">
        <f t="shared" si="117"/>
        <v>0</v>
      </c>
      <c r="O940" s="17">
        <f t="shared" si="118"/>
        <v>0</v>
      </c>
      <c r="P940" s="17">
        <f t="shared" si="119"/>
        <v>0</v>
      </c>
    </row>
    <row r="941" spans="8:16" x14ac:dyDescent="0.25">
      <c r="H941" s="15">
        <f t="shared" si="112"/>
        <v>0.02</v>
      </c>
      <c r="I941" s="16">
        <f t="shared" si="113"/>
        <v>0</v>
      </c>
      <c r="J941" s="16">
        <f t="shared" si="114"/>
        <v>0</v>
      </c>
      <c r="K941" s="17">
        <f t="shared" si="115"/>
        <v>0</v>
      </c>
      <c r="L941" s="17">
        <f t="shared" si="116"/>
        <v>0</v>
      </c>
      <c r="N941" s="17">
        <f t="shared" si="117"/>
        <v>0</v>
      </c>
      <c r="O941" s="17">
        <f t="shared" si="118"/>
        <v>0</v>
      </c>
      <c r="P941" s="17">
        <f t="shared" si="119"/>
        <v>0</v>
      </c>
    </row>
    <row r="942" spans="8:16" x14ac:dyDescent="0.25">
      <c r="H942" s="15">
        <f t="shared" si="112"/>
        <v>0.02</v>
      </c>
      <c r="I942" s="16">
        <f t="shared" si="113"/>
        <v>0</v>
      </c>
      <c r="J942" s="16">
        <f t="shared" si="114"/>
        <v>0</v>
      </c>
      <c r="K942" s="17">
        <f t="shared" si="115"/>
        <v>0</v>
      </c>
      <c r="L942" s="17">
        <f t="shared" si="116"/>
        <v>0</v>
      </c>
      <c r="N942" s="17">
        <f t="shared" si="117"/>
        <v>0</v>
      </c>
      <c r="O942" s="17">
        <f t="shared" si="118"/>
        <v>0</v>
      </c>
      <c r="P942" s="17">
        <f t="shared" si="119"/>
        <v>0</v>
      </c>
    </row>
    <row r="943" spans="8:16" x14ac:dyDescent="0.25">
      <c r="H943" s="15">
        <f t="shared" si="112"/>
        <v>0.02</v>
      </c>
      <c r="I943" s="16">
        <f t="shared" si="113"/>
        <v>0</v>
      </c>
      <c r="J943" s="16">
        <f t="shared" si="114"/>
        <v>0</v>
      </c>
      <c r="K943" s="17">
        <f t="shared" si="115"/>
        <v>0</v>
      </c>
      <c r="L943" s="17">
        <f t="shared" si="116"/>
        <v>0</v>
      </c>
      <c r="N943" s="17">
        <f t="shared" si="117"/>
        <v>0</v>
      </c>
      <c r="O943" s="17">
        <f t="shared" si="118"/>
        <v>0</v>
      </c>
      <c r="P943" s="17">
        <f t="shared" si="119"/>
        <v>0</v>
      </c>
    </row>
    <row r="944" spans="8:16" x14ac:dyDescent="0.25">
      <c r="H944" s="15">
        <f t="shared" si="112"/>
        <v>0.02</v>
      </c>
      <c r="I944" s="16">
        <f t="shared" si="113"/>
        <v>0</v>
      </c>
      <c r="J944" s="16">
        <f t="shared" si="114"/>
        <v>0</v>
      </c>
      <c r="K944" s="17">
        <f t="shared" si="115"/>
        <v>0</v>
      </c>
      <c r="L944" s="17">
        <f t="shared" si="116"/>
        <v>0</v>
      </c>
      <c r="N944" s="17">
        <f t="shared" si="117"/>
        <v>0</v>
      </c>
      <c r="O944" s="17">
        <f t="shared" si="118"/>
        <v>0</v>
      </c>
      <c r="P944" s="17">
        <f t="shared" si="119"/>
        <v>0</v>
      </c>
    </row>
    <row r="945" spans="8:16" x14ac:dyDescent="0.25">
      <c r="H945" s="15">
        <f t="shared" si="112"/>
        <v>0.02</v>
      </c>
      <c r="I945" s="16">
        <f t="shared" si="113"/>
        <v>0</v>
      </c>
      <c r="J945" s="16">
        <f t="shared" si="114"/>
        <v>0</v>
      </c>
      <c r="K945" s="17">
        <f t="shared" si="115"/>
        <v>0</v>
      </c>
      <c r="L945" s="17">
        <f t="shared" si="116"/>
        <v>0</v>
      </c>
      <c r="N945" s="17">
        <f t="shared" si="117"/>
        <v>0</v>
      </c>
      <c r="O945" s="17">
        <f t="shared" si="118"/>
        <v>0</v>
      </c>
      <c r="P945" s="17">
        <f t="shared" si="119"/>
        <v>0</v>
      </c>
    </row>
    <row r="946" spans="8:16" x14ac:dyDescent="0.25">
      <c r="H946" s="15">
        <f t="shared" si="112"/>
        <v>0.02</v>
      </c>
      <c r="I946" s="16">
        <f t="shared" si="113"/>
        <v>0</v>
      </c>
      <c r="J946" s="16">
        <f t="shared" si="114"/>
        <v>0</v>
      </c>
      <c r="K946" s="17">
        <f t="shared" si="115"/>
        <v>0</v>
      </c>
      <c r="L946" s="17">
        <f t="shared" si="116"/>
        <v>0</v>
      </c>
      <c r="N946" s="17">
        <f t="shared" si="117"/>
        <v>0</v>
      </c>
      <c r="O946" s="17">
        <f t="shared" si="118"/>
        <v>0</v>
      </c>
      <c r="P946" s="17">
        <f t="shared" si="119"/>
        <v>0</v>
      </c>
    </row>
    <row r="947" spans="8:16" x14ac:dyDescent="0.25">
      <c r="H947" s="15">
        <f t="shared" si="112"/>
        <v>0.02</v>
      </c>
      <c r="I947" s="16">
        <f t="shared" si="113"/>
        <v>0</v>
      </c>
      <c r="J947" s="16">
        <f t="shared" si="114"/>
        <v>0</v>
      </c>
      <c r="K947" s="17">
        <f t="shared" si="115"/>
        <v>0</v>
      </c>
      <c r="L947" s="17">
        <f t="shared" si="116"/>
        <v>0</v>
      </c>
      <c r="N947" s="17">
        <f t="shared" si="117"/>
        <v>0</v>
      </c>
      <c r="O947" s="17">
        <f t="shared" si="118"/>
        <v>0</v>
      </c>
      <c r="P947" s="17">
        <f t="shared" si="119"/>
        <v>0</v>
      </c>
    </row>
    <row r="948" spans="8:16" x14ac:dyDescent="0.25">
      <c r="H948" s="15">
        <f t="shared" si="112"/>
        <v>0.02</v>
      </c>
      <c r="I948" s="16">
        <f t="shared" si="113"/>
        <v>0</v>
      </c>
      <c r="J948" s="16">
        <f t="shared" si="114"/>
        <v>0</v>
      </c>
      <c r="K948" s="17">
        <f t="shared" si="115"/>
        <v>0</v>
      </c>
      <c r="L948" s="17">
        <f t="shared" si="116"/>
        <v>0</v>
      </c>
      <c r="N948" s="17">
        <f t="shared" si="117"/>
        <v>0</v>
      </c>
      <c r="O948" s="17">
        <f t="shared" si="118"/>
        <v>0</v>
      </c>
      <c r="P948" s="17">
        <f t="shared" si="119"/>
        <v>0</v>
      </c>
    </row>
    <row r="949" spans="8:16" x14ac:dyDescent="0.25">
      <c r="H949" s="15">
        <f t="shared" si="112"/>
        <v>0.02</v>
      </c>
      <c r="I949" s="16">
        <f t="shared" si="113"/>
        <v>0</v>
      </c>
      <c r="J949" s="16">
        <f t="shared" si="114"/>
        <v>0</v>
      </c>
      <c r="K949" s="17">
        <f t="shared" si="115"/>
        <v>0</v>
      </c>
      <c r="L949" s="17">
        <f t="shared" si="116"/>
        <v>0</v>
      </c>
      <c r="N949" s="17">
        <f t="shared" si="117"/>
        <v>0</v>
      </c>
      <c r="O949" s="17">
        <f t="shared" si="118"/>
        <v>0</v>
      </c>
      <c r="P949" s="17">
        <f t="shared" si="119"/>
        <v>0</v>
      </c>
    </row>
    <row r="950" spans="8:16" x14ac:dyDescent="0.25">
      <c r="H950" s="15">
        <f t="shared" si="112"/>
        <v>0.02</v>
      </c>
      <c r="I950" s="16">
        <f t="shared" si="113"/>
        <v>0</v>
      </c>
      <c r="J950" s="16">
        <f t="shared" si="114"/>
        <v>0</v>
      </c>
      <c r="K950" s="17">
        <f t="shared" si="115"/>
        <v>0</v>
      </c>
      <c r="L950" s="17">
        <f t="shared" si="116"/>
        <v>0</v>
      </c>
      <c r="N950" s="17">
        <f t="shared" si="117"/>
        <v>0</v>
      </c>
      <c r="O950" s="17">
        <f t="shared" si="118"/>
        <v>0</v>
      </c>
      <c r="P950" s="17">
        <f t="shared" si="119"/>
        <v>0</v>
      </c>
    </row>
    <row r="951" spans="8:16" x14ac:dyDescent="0.25">
      <c r="H951" s="15">
        <f t="shared" si="112"/>
        <v>0.02</v>
      </c>
      <c r="I951" s="16">
        <f t="shared" si="113"/>
        <v>0</v>
      </c>
      <c r="J951" s="16">
        <f t="shared" si="114"/>
        <v>0</v>
      </c>
      <c r="K951" s="17">
        <f t="shared" si="115"/>
        <v>0</v>
      </c>
      <c r="L951" s="17">
        <f t="shared" si="116"/>
        <v>0</v>
      </c>
      <c r="N951" s="17">
        <f t="shared" si="117"/>
        <v>0</v>
      </c>
      <c r="O951" s="17">
        <f t="shared" si="118"/>
        <v>0</v>
      </c>
      <c r="P951" s="17">
        <f t="shared" si="119"/>
        <v>0</v>
      </c>
    </row>
    <row r="952" spans="8:16" x14ac:dyDescent="0.25">
      <c r="H952" s="15">
        <f t="shared" si="112"/>
        <v>0.02</v>
      </c>
      <c r="I952" s="16">
        <f t="shared" si="113"/>
        <v>0</v>
      </c>
      <c r="J952" s="16">
        <f t="shared" si="114"/>
        <v>0</v>
      </c>
      <c r="K952" s="17">
        <f t="shared" si="115"/>
        <v>0</v>
      </c>
      <c r="L952" s="17">
        <f t="shared" si="116"/>
        <v>0</v>
      </c>
      <c r="N952" s="17">
        <f t="shared" si="117"/>
        <v>0</v>
      </c>
      <c r="O952" s="17">
        <f t="shared" si="118"/>
        <v>0</v>
      </c>
      <c r="P952" s="17">
        <f t="shared" si="119"/>
        <v>0</v>
      </c>
    </row>
    <row r="953" spans="8:16" x14ac:dyDescent="0.25">
      <c r="H953" s="15">
        <f t="shared" si="112"/>
        <v>0.02</v>
      </c>
      <c r="I953" s="16">
        <f t="shared" si="113"/>
        <v>0</v>
      </c>
      <c r="J953" s="16">
        <f t="shared" si="114"/>
        <v>0</v>
      </c>
      <c r="K953" s="17">
        <f t="shared" si="115"/>
        <v>0</v>
      </c>
      <c r="L953" s="17">
        <f t="shared" si="116"/>
        <v>0</v>
      </c>
      <c r="N953" s="17">
        <f t="shared" si="117"/>
        <v>0</v>
      </c>
      <c r="O953" s="17">
        <f t="shared" si="118"/>
        <v>0</v>
      </c>
      <c r="P953" s="17">
        <f t="shared" si="119"/>
        <v>0</v>
      </c>
    </row>
    <row r="954" spans="8:16" x14ac:dyDescent="0.25">
      <c r="H954" s="15">
        <f t="shared" si="112"/>
        <v>0.02</v>
      </c>
      <c r="I954" s="16">
        <f t="shared" si="113"/>
        <v>0</v>
      </c>
      <c r="J954" s="16">
        <f t="shared" si="114"/>
        <v>0</v>
      </c>
      <c r="K954" s="17">
        <f t="shared" si="115"/>
        <v>0</v>
      </c>
      <c r="L954" s="17">
        <f t="shared" si="116"/>
        <v>0</v>
      </c>
      <c r="N954" s="17">
        <f t="shared" si="117"/>
        <v>0</v>
      </c>
      <c r="O954" s="17">
        <f t="shared" si="118"/>
        <v>0</v>
      </c>
      <c r="P954" s="17">
        <f t="shared" si="119"/>
        <v>0</v>
      </c>
    </row>
    <row r="955" spans="8:16" x14ac:dyDescent="0.25">
      <c r="H955" s="15">
        <f t="shared" si="112"/>
        <v>0.02</v>
      </c>
      <c r="I955" s="16">
        <f t="shared" si="113"/>
        <v>0</v>
      </c>
      <c r="J955" s="16">
        <f t="shared" si="114"/>
        <v>0</v>
      </c>
      <c r="K955" s="17">
        <f t="shared" si="115"/>
        <v>0</v>
      </c>
      <c r="L955" s="17">
        <f t="shared" si="116"/>
        <v>0</v>
      </c>
      <c r="N955" s="17">
        <f t="shared" si="117"/>
        <v>0</v>
      </c>
      <c r="O955" s="17">
        <f t="shared" si="118"/>
        <v>0</v>
      </c>
      <c r="P955" s="17">
        <f t="shared" si="119"/>
        <v>0</v>
      </c>
    </row>
    <row r="956" spans="8:16" x14ac:dyDescent="0.25">
      <c r="H956" s="15">
        <f t="shared" si="112"/>
        <v>0.02</v>
      </c>
      <c r="I956" s="16">
        <f t="shared" si="113"/>
        <v>0</v>
      </c>
      <c r="J956" s="16">
        <f t="shared" si="114"/>
        <v>0</v>
      </c>
      <c r="K956" s="17">
        <f t="shared" si="115"/>
        <v>0</v>
      </c>
      <c r="L956" s="17">
        <f t="shared" si="116"/>
        <v>0</v>
      </c>
      <c r="N956" s="17">
        <f t="shared" si="117"/>
        <v>0</v>
      </c>
      <c r="O956" s="17">
        <f t="shared" si="118"/>
        <v>0</v>
      </c>
      <c r="P956" s="17">
        <f t="shared" si="119"/>
        <v>0</v>
      </c>
    </row>
    <row r="957" spans="8:16" x14ac:dyDescent="0.25">
      <c r="H957" s="15">
        <f t="shared" si="112"/>
        <v>0.02</v>
      </c>
      <c r="I957" s="16">
        <f t="shared" si="113"/>
        <v>0</v>
      </c>
      <c r="J957" s="16">
        <f t="shared" si="114"/>
        <v>0</v>
      </c>
      <c r="K957" s="17">
        <f t="shared" si="115"/>
        <v>0</v>
      </c>
      <c r="L957" s="17">
        <f t="shared" si="116"/>
        <v>0</v>
      </c>
      <c r="N957" s="17">
        <f t="shared" si="117"/>
        <v>0</v>
      </c>
      <c r="O957" s="17">
        <f t="shared" si="118"/>
        <v>0</v>
      </c>
      <c r="P957" s="17">
        <f t="shared" si="119"/>
        <v>0</v>
      </c>
    </row>
    <row r="958" spans="8:16" x14ac:dyDescent="0.25">
      <c r="H958" s="15">
        <f t="shared" si="112"/>
        <v>0.02</v>
      </c>
      <c r="I958" s="16">
        <f t="shared" si="113"/>
        <v>0</v>
      </c>
      <c r="J958" s="16">
        <f t="shared" si="114"/>
        <v>0</v>
      </c>
      <c r="K958" s="17">
        <f t="shared" si="115"/>
        <v>0</v>
      </c>
      <c r="L958" s="17">
        <f t="shared" si="116"/>
        <v>0</v>
      </c>
      <c r="N958" s="17">
        <f t="shared" si="117"/>
        <v>0</v>
      </c>
      <c r="O958" s="17">
        <f t="shared" si="118"/>
        <v>0</v>
      </c>
      <c r="P958" s="17">
        <f t="shared" si="119"/>
        <v>0</v>
      </c>
    </row>
    <row r="959" spans="8:16" x14ac:dyDescent="0.25">
      <c r="H959" s="15">
        <f t="shared" si="112"/>
        <v>0.02</v>
      </c>
      <c r="I959" s="16">
        <f t="shared" si="113"/>
        <v>0</v>
      </c>
      <c r="J959" s="16">
        <f t="shared" si="114"/>
        <v>0</v>
      </c>
      <c r="K959" s="17">
        <f t="shared" si="115"/>
        <v>0</v>
      </c>
      <c r="L959" s="17">
        <f t="shared" si="116"/>
        <v>0</v>
      </c>
      <c r="N959" s="17">
        <f t="shared" si="117"/>
        <v>0</v>
      </c>
      <c r="O959" s="17">
        <f t="shared" si="118"/>
        <v>0</v>
      </c>
      <c r="P959" s="17">
        <f t="shared" si="119"/>
        <v>0</v>
      </c>
    </row>
    <row r="960" spans="8:16" x14ac:dyDescent="0.25">
      <c r="H960" s="15">
        <f t="shared" si="112"/>
        <v>0.02</v>
      </c>
      <c r="I960" s="16">
        <f t="shared" si="113"/>
        <v>0</v>
      </c>
      <c r="J960" s="16">
        <f t="shared" si="114"/>
        <v>0</v>
      </c>
      <c r="K960" s="17">
        <f t="shared" si="115"/>
        <v>0</v>
      </c>
      <c r="L960" s="17">
        <f t="shared" si="116"/>
        <v>0</v>
      </c>
      <c r="N960" s="17">
        <f t="shared" si="117"/>
        <v>0</v>
      </c>
      <c r="O960" s="17">
        <f t="shared" si="118"/>
        <v>0</v>
      </c>
      <c r="P960" s="17">
        <f t="shared" si="119"/>
        <v>0</v>
      </c>
    </row>
    <row r="961" spans="8:16" x14ac:dyDescent="0.25">
      <c r="H961" s="15">
        <f t="shared" si="112"/>
        <v>0.02</v>
      </c>
      <c r="I961" s="16">
        <f t="shared" si="113"/>
        <v>0</v>
      </c>
      <c r="J961" s="16">
        <f t="shared" si="114"/>
        <v>0</v>
      </c>
      <c r="K961" s="17">
        <f t="shared" si="115"/>
        <v>0</v>
      </c>
      <c r="L961" s="17">
        <f t="shared" si="116"/>
        <v>0</v>
      </c>
      <c r="N961" s="17">
        <f t="shared" si="117"/>
        <v>0</v>
      </c>
      <c r="O961" s="17">
        <f t="shared" si="118"/>
        <v>0</v>
      </c>
      <c r="P961" s="17">
        <f t="shared" si="119"/>
        <v>0</v>
      </c>
    </row>
    <row r="962" spans="8:16" x14ac:dyDescent="0.25">
      <c r="H962" s="15">
        <f t="shared" ref="H962:H1001" si="120">Comision</f>
        <v>0.02</v>
      </c>
      <c r="I962" s="16">
        <f t="shared" ref="I962:I1025" si="121">IF(D962="Freebet SNR",E962*(F962-1),E962*F962)/(G962-H962)</f>
        <v>0</v>
      </c>
      <c r="J962" s="16">
        <f t="shared" ref="J962:J1025" si="122">I962*(G962-1)</f>
        <v>0</v>
      </c>
      <c r="K962" s="17">
        <f t="shared" ref="K962:K1025" si="123">IF(D962="Freebet SR",E962*F962,E962*(F962-1))-J962</f>
        <v>0</v>
      </c>
      <c r="L962" s="17">
        <f t="shared" ref="L962:L1001" si="124">I962*(1-H962)-IF(OR(D962="Freebet SNR",D962="Freebet SR"),0,E962)</f>
        <v>0</v>
      </c>
      <c r="N962" s="17">
        <f t="shared" ref="N962:N1025" si="125">IF(M962="Back",K962+J962,IF(M962="Lay",L962-I962*(1-H962),0))</f>
        <v>0</v>
      </c>
      <c r="O962" s="17">
        <f t="shared" ref="O962:O1001" si="126">IF(M962="Back",-J962,IF(M962="Lay",I962*(1-H962),0))</f>
        <v>0</v>
      </c>
      <c r="P962" s="17">
        <f t="shared" ref="P962:P1025" si="127">N962+O962</f>
        <v>0</v>
      </c>
    </row>
    <row r="963" spans="8:16" x14ac:dyDescent="0.25">
      <c r="H963" s="15">
        <f t="shared" si="120"/>
        <v>0.02</v>
      </c>
      <c r="I963" s="16">
        <f t="shared" si="121"/>
        <v>0</v>
      </c>
      <c r="J963" s="16">
        <f t="shared" si="122"/>
        <v>0</v>
      </c>
      <c r="K963" s="17">
        <f t="shared" si="123"/>
        <v>0</v>
      </c>
      <c r="L963" s="17">
        <f t="shared" si="124"/>
        <v>0</v>
      </c>
      <c r="N963" s="17">
        <f t="shared" si="125"/>
        <v>0</v>
      </c>
      <c r="O963" s="17">
        <f t="shared" si="126"/>
        <v>0</v>
      </c>
      <c r="P963" s="17">
        <f t="shared" si="127"/>
        <v>0</v>
      </c>
    </row>
    <row r="964" spans="8:16" x14ac:dyDescent="0.25">
      <c r="H964" s="15">
        <f t="shared" si="120"/>
        <v>0.02</v>
      </c>
      <c r="I964" s="16">
        <f t="shared" si="121"/>
        <v>0</v>
      </c>
      <c r="J964" s="16">
        <f t="shared" si="122"/>
        <v>0</v>
      </c>
      <c r="K964" s="17">
        <f t="shared" si="123"/>
        <v>0</v>
      </c>
      <c r="L964" s="17">
        <f t="shared" si="124"/>
        <v>0</v>
      </c>
      <c r="N964" s="17">
        <f t="shared" si="125"/>
        <v>0</v>
      </c>
      <c r="O964" s="17">
        <f t="shared" si="126"/>
        <v>0</v>
      </c>
      <c r="P964" s="17">
        <f t="shared" si="127"/>
        <v>0</v>
      </c>
    </row>
    <row r="965" spans="8:16" x14ac:dyDescent="0.25">
      <c r="H965" s="15">
        <f t="shared" si="120"/>
        <v>0.02</v>
      </c>
      <c r="I965" s="16">
        <f t="shared" si="121"/>
        <v>0</v>
      </c>
      <c r="J965" s="16">
        <f t="shared" si="122"/>
        <v>0</v>
      </c>
      <c r="K965" s="17">
        <f t="shared" si="123"/>
        <v>0</v>
      </c>
      <c r="L965" s="17">
        <f t="shared" si="124"/>
        <v>0</v>
      </c>
      <c r="N965" s="17">
        <f t="shared" si="125"/>
        <v>0</v>
      </c>
      <c r="O965" s="17">
        <f t="shared" si="126"/>
        <v>0</v>
      </c>
      <c r="P965" s="17">
        <f t="shared" si="127"/>
        <v>0</v>
      </c>
    </row>
    <row r="966" spans="8:16" x14ac:dyDescent="0.25">
      <c r="H966" s="15">
        <f t="shared" si="120"/>
        <v>0.02</v>
      </c>
      <c r="I966" s="16">
        <f t="shared" si="121"/>
        <v>0</v>
      </c>
      <c r="J966" s="16">
        <f t="shared" si="122"/>
        <v>0</v>
      </c>
      <c r="K966" s="17">
        <f t="shared" si="123"/>
        <v>0</v>
      </c>
      <c r="L966" s="17">
        <f t="shared" si="124"/>
        <v>0</v>
      </c>
      <c r="N966" s="17">
        <f t="shared" si="125"/>
        <v>0</v>
      </c>
      <c r="O966" s="17">
        <f t="shared" si="126"/>
        <v>0</v>
      </c>
      <c r="P966" s="17">
        <f t="shared" si="127"/>
        <v>0</v>
      </c>
    </row>
    <row r="967" spans="8:16" x14ac:dyDescent="0.25">
      <c r="H967" s="15">
        <f t="shared" si="120"/>
        <v>0.02</v>
      </c>
      <c r="I967" s="16">
        <f t="shared" si="121"/>
        <v>0</v>
      </c>
      <c r="J967" s="16">
        <f t="shared" si="122"/>
        <v>0</v>
      </c>
      <c r="K967" s="17">
        <f t="shared" si="123"/>
        <v>0</v>
      </c>
      <c r="L967" s="17">
        <f t="shared" si="124"/>
        <v>0</v>
      </c>
      <c r="N967" s="17">
        <f t="shared" si="125"/>
        <v>0</v>
      </c>
      <c r="O967" s="17">
        <f t="shared" si="126"/>
        <v>0</v>
      </c>
      <c r="P967" s="17">
        <f t="shared" si="127"/>
        <v>0</v>
      </c>
    </row>
    <row r="968" spans="8:16" x14ac:dyDescent="0.25">
      <c r="H968" s="15">
        <f t="shared" si="120"/>
        <v>0.02</v>
      </c>
      <c r="I968" s="16">
        <f t="shared" si="121"/>
        <v>0</v>
      </c>
      <c r="J968" s="16">
        <f t="shared" si="122"/>
        <v>0</v>
      </c>
      <c r="K968" s="17">
        <f t="shared" si="123"/>
        <v>0</v>
      </c>
      <c r="L968" s="17">
        <f t="shared" si="124"/>
        <v>0</v>
      </c>
      <c r="N968" s="17">
        <f t="shared" si="125"/>
        <v>0</v>
      </c>
      <c r="O968" s="17">
        <f t="shared" si="126"/>
        <v>0</v>
      </c>
      <c r="P968" s="17">
        <f t="shared" si="127"/>
        <v>0</v>
      </c>
    </row>
    <row r="969" spans="8:16" x14ac:dyDescent="0.25">
      <c r="H969" s="15">
        <f t="shared" si="120"/>
        <v>0.02</v>
      </c>
      <c r="I969" s="16">
        <f t="shared" si="121"/>
        <v>0</v>
      </c>
      <c r="J969" s="16">
        <f t="shared" si="122"/>
        <v>0</v>
      </c>
      <c r="K969" s="17">
        <f t="shared" si="123"/>
        <v>0</v>
      </c>
      <c r="L969" s="17">
        <f t="shared" si="124"/>
        <v>0</v>
      </c>
      <c r="N969" s="17">
        <f t="shared" si="125"/>
        <v>0</v>
      </c>
      <c r="O969" s="17">
        <f t="shared" si="126"/>
        <v>0</v>
      </c>
      <c r="P969" s="17">
        <f t="shared" si="127"/>
        <v>0</v>
      </c>
    </row>
    <row r="970" spans="8:16" x14ac:dyDescent="0.25">
      <c r="H970" s="15">
        <f t="shared" si="120"/>
        <v>0.02</v>
      </c>
      <c r="I970" s="16">
        <f t="shared" si="121"/>
        <v>0</v>
      </c>
      <c r="J970" s="16">
        <f t="shared" si="122"/>
        <v>0</v>
      </c>
      <c r="K970" s="17">
        <f t="shared" si="123"/>
        <v>0</v>
      </c>
      <c r="L970" s="17">
        <f t="shared" si="124"/>
        <v>0</v>
      </c>
      <c r="N970" s="17">
        <f t="shared" si="125"/>
        <v>0</v>
      </c>
      <c r="O970" s="17">
        <f t="shared" si="126"/>
        <v>0</v>
      </c>
      <c r="P970" s="17">
        <f t="shared" si="127"/>
        <v>0</v>
      </c>
    </row>
    <row r="971" spans="8:16" x14ac:dyDescent="0.25">
      <c r="H971" s="15">
        <f t="shared" si="120"/>
        <v>0.02</v>
      </c>
      <c r="I971" s="16">
        <f t="shared" si="121"/>
        <v>0</v>
      </c>
      <c r="J971" s="16">
        <f t="shared" si="122"/>
        <v>0</v>
      </c>
      <c r="K971" s="17">
        <f t="shared" si="123"/>
        <v>0</v>
      </c>
      <c r="L971" s="17">
        <f t="shared" si="124"/>
        <v>0</v>
      </c>
      <c r="N971" s="17">
        <f t="shared" si="125"/>
        <v>0</v>
      </c>
      <c r="O971" s="17">
        <f t="shared" si="126"/>
        <v>0</v>
      </c>
      <c r="P971" s="17">
        <f t="shared" si="127"/>
        <v>0</v>
      </c>
    </row>
    <row r="972" spans="8:16" x14ac:dyDescent="0.25">
      <c r="H972" s="15">
        <f t="shared" si="120"/>
        <v>0.02</v>
      </c>
      <c r="I972" s="16">
        <f t="shared" si="121"/>
        <v>0</v>
      </c>
      <c r="J972" s="16">
        <f t="shared" si="122"/>
        <v>0</v>
      </c>
      <c r="K972" s="17">
        <f t="shared" si="123"/>
        <v>0</v>
      </c>
      <c r="L972" s="17">
        <f t="shared" si="124"/>
        <v>0</v>
      </c>
      <c r="N972" s="17">
        <f t="shared" si="125"/>
        <v>0</v>
      </c>
      <c r="O972" s="17">
        <f t="shared" si="126"/>
        <v>0</v>
      </c>
      <c r="P972" s="17">
        <f t="shared" si="127"/>
        <v>0</v>
      </c>
    </row>
    <row r="973" spans="8:16" x14ac:dyDescent="0.25">
      <c r="H973" s="15">
        <f t="shared" si="120"/>
        <v>0.02</v>
      </c>
      <c r="I973" s="16">
        <f t="shared" si="121"/>
        <v>0</v>
      </c>
      <c r="J973" s="16">
        <f t="shared" si="122"/>
        <v>0</v>
      </c>
      <c r="K973" s="17">
        <f t="shared" si="123"/>
        <v>0</v>
      </c>
      <c r="L973" s="17">
        <f t="shared" si="124"/>
        <v>0</v>
      </c>
      <c r="N973" s="17">
        <f t="shared" si="125"/>
        <v>0</v>
      </c>
      <c r="O973" s="17">
        <f t="shared" si="126"/>
        <v>0</v>
      </c>
      <c r="P973" s="17">
        <f t="shared" si="127"/>
        <v>0</v>
      </c>
    </row>
    <row r="974" spans="8:16" x14ac:dyDescent="0.25">
      <c r="H974" s="15">
        <f t="shared" si="120"/>
        <v>0.02</v>
      </c>
      <c r="I974" s="16">
        <f t="shared" si="121"/>
        <v>0</v>
      </c>
      <c r="J974" s="16">
        <f t="shared" si="122"/>
        <v>0</v>
      </c>
      <c r="K974" s="17">
        <f t="shared" si="123"/>
        <v>0</v>
      </c>
      <c r="L974" s="17">
        <f t="shared" si="124"/>
        <v>0</v>
      </c>
      <c r="N974" s="17">
        <f t="shared" si="125"/>
        <v>0</v>
      </c>
      <c r="O974" s="17">
        <f t="shared" si="126"/>
        <v>0</v>
      </c>
      <c r="P974" s="17">
        <f t="shared" si="127"/>
        <v>0</v>
      </c>
    </row>
    <row r="975" spans="8:16" x14ac:dyDescent="0.25">
      <c r="H975" s="15">
        <f t="shared" si="120"/>
        <v>0.02</v>
      </c>
      <c r="I975" s="16">
        <f t="shared" si="121"/>
        <v>0</v>
      </c>
      <c r="J975" s="16">
        <f t="shared" si="122"/>
        <v>0</v>
      </c>
      <c r="K975" s="17">
        <f t="shared" si="123"/>
        <v>0</v>
      </c>
      <c r="L975" s="17">
        <f t="shared" si="124"/>
        <v>0</v>
      </c>
      <c r="N975" s="17">
        <f t="shared" si="125"/>
        <v>0</v>
      </c>
      <c r="O975" s="17">
        <f t="shared" si="126"/>
        <v>0</v>
      </c>
      <c r="P975" s="17">
        <f t="shared" si="127"/>
        <v>0</v>
      </c>
    </row>
    <row r="976" spans="8:16" x14ac:dyDescent="0.25">
      <c r="H976" s="15">
        <f t="shared" si="120"/>
        <v>0.02</v>
      </c>
      <c r="I976" s="16">
        <f t="shared" si="121"/>
        <v>0</v>
      </c>
      <c r="J976" s="16">
        <f t="shared" si="122"/>
        <v>0</v>
      </c>
      <c r="K976" s="17">
        <f t="shared" si="123"/>
        <v>0</v>
      </c>
      <c r="L976" s="17">
        <f t="shared" si="124"/>
        <v>0</v>
      </c>
      <c r="N976" s="17">
        <f t="shared" si="125"/>
        <v>0</v>
      </c>
      <c r="O976" s="17">
        <f t="shared" si="126"/>
        <v>0</v>
      </c>
      <c r="P976" s="17">
        <f t="shared" si="127"/>
        <v>0</v>
      </c>
    </row>
    <row r="977" spans="8:16" x14ac:dyDescent="0.25">
      <c r="H977" s="15">
        <f t="shared" si="120"/>
        <v>0.02</v>
      </c>
      <c r="I977" s="16">
        <f t="shared" si="121"/>
        <v>0</v>
      </c>
      <c r="J977" s="16">
        <f t="shared" si="122"/>
        <v>0</v>
      </c>
      <c r="K977" s="17">
        <f t="shared" si="123"/>
        <v>0</v>
      </c>
      <c r="L977" s="17">
        <f t="shared" si="124"/>
        <v>0</v>
      </c>
      <c r="N977" s="17">
        <f t="shared" si="125"/>
        <v>0</v>
      </c>
      <c r="O977" s="17">
        <f t="shared" si="126"/>
        <v>0</v>
      </c>
      <c r="P977" s="17">
        <f t="shared" si="127"/>
        <v>0</v>
      </c>
    </row>
    <row r="978" spans="8:16" x14ac:dyDescent="0.25">
      <c r="H978" s="15">
        <f t="shared" si="120"/>
        <v>0.02</v>
      </c>
      <c r="I978" s="16">
        <f t="shared" si="121"/>
        <v>0</v>
      </c>
      <c r="J978" s="16">
        <f t="shared" si="122"/>
        <v>0</v>
      </c>
      <c r="K978" s="17">
        <f t="shared" si="123"/>
        <v>0</v>
      </c>
      <c r="L978" s="17">
        <f t="shared" si="124"/>
        <v>0</v>
      </c>
      <c r="N978" s="17">
        <f t="shared" si="125"/>
        <v>0</v>
      </c>
      <c r="O978" s="17">
        <f t="shared" si="126"/>
        <v>0</v>
      </c>
      <c r="P978" s="17">
        <f t="shared" si="127"/>
        <v>0</v>
      </c>
    </row>
    <row r="979" spans="8:16" x14ac:dyDescent="0.25">
      <c r="H979" s="15">
        <f t="shared" si="120"/>
        <v>0.02</v>
      </c>
      <c r="I979" s="16">
        <f t="shared" si="121"/>
        <v>0</v>
      </c>
      <c r="J979" s="16">
        <f t="shared" si="122"/>
        <v>0</v>
      </c>
      <c r="K979" s="17">
        <f t="shared" si="123"/>
        <v>0</v>
      </c>
      <c r="L979" s="17">
        <f t="shared" si="124"/>
        <v>0</v>
      </c>
      <c r="N979" s="17">
        <f t="shared" si="125"/>
        <v>0</v>
      </c>
      <c r="O979" s="17">
        <f t="shared" si="126"/>
        <v>0</v>
      </c>
      <c r="P979" s="17">
        <f t="shared" si="127"/>
        <v>0</v>
      </c>
    </row>
    <row r="980" spans="8:16" x14ac:dyDescent="0.25">
      <c r="H980" s="15">
        <f t="shared" si="120"/>
        <v>0.02</v>
      </c>
      <c r="I980" s="16">
        <f t="shared" si="121"/>
        <v>0</v>
      </c>
      <c r="J980" s="16">
        <f t="shared" si="122"/>
        <v>0</v>
      </c>
      <c r="K980" s="17">
        <f t="shared" si="123"/>
        <v>0</v>
      </c>
      <c r="L980" s="17">
        <f t="shared" si="124"/>
        <v>0</v>
      </c>
      <c r="N980" s="17">
        <f t="shared" si="125"/>
        <v>0</v>
      </c>
      <c r="O980" s="17">
        <f t="shared" si="126"/>
        <v>0</v>
      </c>
      <c r="P980" s="17">
        <f t="shared" si="127"/>
        <v>0</v>
      </c>
    </row>
    <row r="981" spans="8:16" x14ac:dyDescent="0.25">
      <c r="H981" s="15">
        <f t="shared" si="120"/>
        <v>0.02</v>
      </c>
      <c r="I981" s="16">
        <f t="shared" si="121"/>
        <v>0</v>
      </c>
      <c r="J981" s="16">
        <f t="shared" si="122"/>
        <v>0</v>
      </c>
      <c r="K981" s="17">
        <f t="shared" si="123"/>
        <v>0</v>
      </c>
      <c r="L981" s="17">
        <f t="shared" si="124"/>
        <v>0</v>
      </c>
      <c r="N981" s="17">
        <f t="shared" si="125"/>
        <v>0</v>
      </c>
      <c r="O981" s="17">
        <f t="shared" si="126"/>
        <v>0</v>
      </c>
      <c r="P981" s="17">
        <f t="shared" si="127"/>
        <v>0</v>
      </c>
    </row>
    <row r="982" spans="8:16" x14ac:dyDescent="0.25">
      <c r="H982" s="15">
        <f t="shared" si="120"/>
        <v>0.02</v>
      </c>
      <c r="I982" s="16">
        <f t="shared" si="121"/>
        <v>0</v>
      </c>
      <c r="J982" s="16">
        <f t="shared" si="122"/>
        <v>0</v>
      </c>
      <c r="K982" s="17">
        <f t="shared" si="123"/>
        <v>0</v>
      </c>
      <c r="L982" s="17">
        <f t="shared" si="124"/>
        <v>0</v>
      </c>
      <c r="N982" s="17">
        <f t="shared" si="125"/>
        <v>0</v>
      </c>
      <c r="O982" s="17">
        <f t="shared" si="126"/>
        <v>0</v>
      </c>
      <c r="P982" s="17">
        <f t="shared" si="127"/>
        <v>0</v>
      </c>
    </row>
    <row r="983" spans="8:16" x14ac:dyDescent="0.25">
      <c r="H983" s="15">
        <f t="shared" si="120"/>
        <v>0.02</v>
      </c>
      <c r="I983" s="16">
        <f t="shared" si="121"/>
        <v>0</v>
      </c>
      <c r="J983" s="16">
        <f t="shared" si="122"/>
        <v>0</v>
      </c>
      <c r="K983" s="17">
        <f t="shared" si="123"/>
        <v>0</v>
      </c>
      <c r="L983" s="17">
        <f t="shared" si="124"/>
        <v>0</v>
      </c>
      <c r="N983" s="17">
        <f t="shared" si="125"/>
        <v>0</v>
      </c>
      <c r="O983" s="17">
        <f t="shared" si="126"/>
        <v>0</v>
      </c>
      <c r="P983" s="17">
        <f t="shared" si="127"/>
        <v>0</v>
      </c>
    </row>
    <row r="984" spans="8:16" x14ac:dyDescent="0.25">
      <c r="H984" s="15">
        <f t="shared" si="120"/>
        <v>0.02</v>
      </c>
      <c r="I984" s="16">
        <f t="shared" si="121"/>
        <v>0</v>
      </c>
      <c r="J984" s="16">
        <f t="shared" si="122"/>
        <v>0</v>
      </c>
      <c r="K984" s="17">
        <f t="shared" si="123"/>
        <v>0</v>
      </c>
      <c r="L984" s="17">
        <f t="shared" si="124"/>
        <v>0</v>
      </c>
      <c r="N984" s="17">
        <f t="shared" si="125"/>
        <v>0</v>
      </c>
      <c r="O984" s="17">
        <f t="shared" si="126"/>
        <v>0</v>
      </c>
      <c r="P984" s="17">
        <f t="shared" si="127"/>
        <v>0</v>
      </c>
    </row>
    <row r="985" spans="8:16" x14ac:dyDescent="0.25">
      <c r="H985" s="15">
        <f t="shared" si="120"/>
        <v>0.02</v>
      </c>
      <c r="I985" s="16">
        <f t="shared" si="121"/>
        <v>0</v>
      </c>
      <c r="J985" s="16">
        <f t="shared" si="122"/>
        <v>0</v>
      </c>
      <c r="K985" s="17">
        <f t="shared" si="123"/>
        <v>0</v>
      </c>
      <c r="L985" s="17">
        <f t="shared" si="124"/>
        <v>0</v>
      </c>
      <c r="N985" s="17">
        <f t="shared" si="125"/>
        <v>0</v>
      </c>
      <c r="O985" s="17">
        <f t="shared" si="126"/>
        <v>0</v>
      </c>
      <c r="P985" s="17">
        <f t="shared" si="127"/>
        <v>0</v>
      </c>
    </row>
    <row r="986" spans="8:16" x14ac:dyDescent="0.25">
      <c r="H986" s="15">
        <f t="shared" si="120"/>
        <v>0.02</v>
      </c>
      <c r="I986" s="16">
        <f t="shared" si="121"/>
        <v>0</v>
      </c>
      <c r="J986" s="16">
        <f t="shared" si="122"/>
        <v>0</v>
      </c>
      <c r="K986" s="17">
        <f t="shared" si="123"/>
        <v>0</v>
      </c>
      <c r="L986" s="17">
        <f t="shared" si="124"/>
        <v>0</v>
      </c>
      <c r="N986" s="17">
        <f t="shared" si="125"/>
        <v>0</v>
      </c>
      <c r="O986" s="17">
        <f t="shared" si="126"/>
        <v>0</v>
      </c>
      <c r="P986" s="17">
        <f t="shared" si="127"/>
        <v>0</v>
      </c>
    </row>
    <row r="987" spans="8:16" x14ac:dyDescent="0.25">
      <c r="H987" s="15">
        <f t="shared" si="120"/>
        <v>0.02</v>
      </c>
      <c r="I987" s="16">
        <f t="shared" si="121"/>
        <v>0</v>
      </c>
      <c r="J987" s="16">
        <f t="shared" si="122"/>
        <v>0</v>
      </c>
      <c r="K987" s="17">
        <f t="shared" si="123"/>
        <v>0</v>
      </c>
      <c r="L987" s="17">
        <f t="shared" si="124"/>
        <v>0</v>
      </c>
      <c r="N987" s="17">
        <f t="shared" si="125"/>
        <v>0</v>
      </c>
      <c r="O987" s="17">
        <f t="shared" si="126"/>
        <v>0</v>
      </c>
      <c r="P987" s="17">
        <f t="shared" si="127"/>
        <v>0</v>
      </c>
    </row>
    <row r="988" spans="8:16" x14ac:dyDescent="0.25">
      <c r="H988" s="15">
        <f t="shared" si="120"/>
        <v>0.02</v>
      </c>
      <c r="I988" s="16">
        <f t="shared" si="121"/>
        <v>0</v>
      </c>
      <c r="J988" s="16">
        <f t="shared" si="122"/>
        <v>0</v>
      </c>
      <c r="K988" s="17">
        <f t="shared" si="123"/>
        <v>0</v>
      </c>
      <c r="L988" s="17">
        <f t="shared" si="124"/>
        <v>0</v>
      </c>
      <c r="N988" s="17">
        <f t="shared" si="125"/>
        <v>0</v>
      </c>
      <c r="O988" s="17">
        <f t="shared" si="126"/>
        <v>0</v>
      </c>
      <c r="P988" s="17">
        <f t="shared" si="127"/>
        <v>0</v>
      </c>
    </row>
    <row r="989" spans="8:16" x14ac:dyDescent="0.25">
      <c r="H989" s="15">
        <f t="shared" si="120"/>
        <v>0.02</v>
      </c>
      <c r="I989" s="16">
        <f t="shared" si="121"/>
        <v>0</v>
      </c>
      <c r="J989" s="16">
        <f t="shared" si="122"/>
        <v>0</v>
      </c>
      <c r="K989" s="17">
        <f t="shared" si="123"/>
        <v>0</v>
      </c>
      <c r="L989" s="17">
        <f t="shared" si="124"/>
        <v>0</v>
      </c>
      <c r="N989" s="17">
        <f t="shared" si="125"/>
        <v>0</v>
      </c>
      <c r="O989" s="17">
        <f t="shared" si="126"/>
        <v>0</v>
      </c>
      <c r="P989" s="17">
        <f t="shared" si="127"/>
        <v>0</v>
      </c>
    </row>
    <row r="990" spans="8:16" x14ac:dyDescent="0.25">
      <c r="H990" s="15">
        <f t="shared" si="120"/>
        <v>0.02</v>
      </c>
      <c r="I990" s="16">
        <f t="shared" si="121"/>
        <v>0</v>
      </c>
      <c r="J990" s="16">
        <f t="shared" si="122"/>
        <v>0</v>
      </c>
      <c r="K990" s="17">
        <f t="shared" si="123"/>
        <v>0</v>
      </c>
      <c r="L990" s="17">
        <f t="shared" si="124"/>
        <v>0</v>
      </c>
      <c r="N990" s="17">
        <f t="shared" si="125"/>
        <v>0</v>
      </c>
      <c r="O990" s="17">
        <f t="shared" si="126"/>
        <v>0</v>
      </c>
      <c r="P990" s="17">
        <f t="shared" si="127"/>
        <v>0</v>
      </c>
    </row>
    <row r="991" spans="8:16" x14ac:dyDescent="0.25">
      <c r="H991" s="15">
        <f t="shared" si="120"/>
        <v>0.02</v>
      </c>
      <c r="I991" s="16">
        <f t="shared" si="121"/>
        <v>0</v>
      </c>
      <c r="J991" s="16">
        <f t="shared" si="122"/>
        <v>0</v>
      </c>
      <c r="K991" s="17">
        <f t="shared" si="123"/>
        <v>0</v>
      </c>
      <c r="L991" s="17">
        <f t="shared" si="124"/>
        <v>0</v>
      </c>
      <c r="N991" s="17">
        <f t="shared" si="125"/>
        <v>0</v>
      </c>
      <c r="O991" s="17">
        <f t="shared" si="126"/>
        <v>0</v>
      </c>
      <c r="P991" s="17">
        <f t="shared" si="127"/>
        <v>0</v>
      </c>
    </row>
    <row r="992" spans="8:16" x14ac:dyDescent="0.25">
      <c r="H992" s="15">
        <f t="shared" si="120"/>
        <v>0.02</v>
      </c>
      <c r="I992" s="16">
        <f t="shared" si="121"/>
        <v>0</v>
      </c>
      <c r="J992" s="16">
        <f t="shared" si="122"/>
        <v>0</v>
      </c>
      <c r="K992" s="17">
        <f t="shared" si="123"/>
        <v>0</v>
      </c>
      <c r="L992" s="17">
        <f t="shared" si="124"/>
        <v>0</v>
      </c>
      <c r="N992" s="17">
        <f t="shared" si="125"/>
        <v>0</v>
      </c>
      <c r="O992" s="17">
        <f t="shared" si="126"/>
        <v>0</v>
      </c>
      <c r="P992" s="17">
        <f t="shared" si="127"/>
        <v>0</v>
      </c>
    </row>
    <row r="993" spans="8:16" x14ac:dyDescent="0.25">
      <c r="H993" s="15">
        <f t="shared" si="120"/>
        <v>0.02</v>
      </c>
      <c r="I993" s="16">
        <f t="shared" si="121"/>
        <v>0</v>
      </c>
      <c r="J993" s="16">
        <f t="shared" si="122"/>
        <v>0</v>
      </c>
      <c r="K993" s="17">
        <f t="shared" si="123"/>
        <v>0</v>
      </c>
      <c r="L993" s="17">
        <f t="shared" si="124"/>
        <v>0</v>
      </c>
      <c r="N993" s="17">
        <f t="shared" si="125"/>
        <v>0</v>
      </c>
      <c r="O993" s="17">
        <f t="shared" si="126"/>
        <v>0</v>
      </c>
      <c r="P993" s="17">
        <f t="shared" si="127"/>
        <v>0</v>
      </c>
    </row>
    <row r="994" spans="8:16" x14ac:dyDescent="0.25">
      <c r="H994" s="15">
        <f t="shared" si="120"/>
        <v>0.02</v>
      </c>
      <c r="I994" s="16">
        <f t="shared" si="121"/>
        <v>0</v>
      </c>
      <c r="J994" s="16">
        <f t="shared" si="122"/>
        <v>0</v>
      </c>
      <c r="K994" s="17">
        <f t="shared" si="123"/>
        <v>0</v>
      </c>
      <c r="L994" s="17">
        <f t="shared" si="124"/>
        <v>0</v>
      </c>
      <c r="N994" s="17">
        <f t="shared" si="125"/>
        <v>0</v>
      </c>
      <c r="O994" s="17">
        <f t="shared" si="126"/>
        <v>0</v>
      </c>
      <c r="P994" s="17">
        <f t="shared" si="127"/>
        <v>0</v>
      </c>
    </row>
    <row r="995" spans="8:16" x14ac:dyDescent="0.25">
      <c r="H995" s="15">
        <f t="shared" si="120"/>
        <v>0.02</v>
      </c>
      <c r="I995" s="16">
        <f t="shared" si="121"/>
        <v>0</v>
      </c>
      <c r="J995" s="16">
        <f t="shared" si="122"/>
        <v>0</v>
      </c>
      <c r="K995" s="17">
        <f t="shared" si="123"/>
        <v>0</v>
      </c>
      <c r="L995" s="17">
        <f t="shared" si="124"/>
        <v>0</v>
      </c>
      <c r="N995" s="17">
        <f t="shared" si="125"/>
        <v>0</v>
      </c>
      <c r="O995" s="17">
        <f t="shared" si="126"/>
        <v>0</v>
      </c>
      <c r="P995" s="17">
        <f t="shared" si="127"/>
        <v>0</v>
      </c>
    </row>
    <row r="996" spans="8:16" x14ac:dyDescent="0.25">
      <c r="H996" s="15">
        <f t="shared" si="120"/>
        <v>0.02</v>
      </c>
      <c r="I996" s="16">
        <f t="shared" si="121"/>
        <v>0</v>
      </c>
      <c r="J996" s="16">
        <f t="shared" si="122"/>
        <v>0</v>
      </c>
      <c r="K996" s="17">
        <f t="shared" si="123"/>
        <v>0</v>
      </c>
      <c r="L996" s="17">
        <f t="shared" si="124"/>
        <v>0</v>
      </c>
      <c r="N996" s="17">
        <f t="shared" si="125"/>
        <v>0</v>
      </c>
      <c r="O996" s="17">
        <f t="shared" si="126"/>
        <v>0</v>
      </c>
      <c r="P996" s="17">
        <f t="shared" si="127"/>
        <v>0</v>
      </c>
    </row>
    <row r="997" spans="8:16" x14ac:dyDescent="0.25">
      <c r="H997" s="15">
        <f t="shared" si="120"/>
        <v>0.02</v>
      </c>
      <c r="I997" s="16">
        <f t="shared" si="121"/>
        <v>0</v>
      </c>
      <c r="J997" s="16">
        <f t="shared" si="122"/>
        <v>0</v>
      </c>
      <c r="K997" s="17">
        <f t="shared" si="123"/>
        <v>0</v>
      </c>
      <c r="L997" s="17">
        <f t="shared" si="124"/>
        <v>0</v>
      </c>
      <c r="N997" s="17">
        <f t="shared" si="125"/>
        <v>0</v>
      </c>
      <c r="O997" s="17">
        <f t="shared" si="126"/>
        <v>0</v>
      </c>
      <c r="P997" s="17">
        <f t="shared" si="127"/>
        <v>0</v>
      </c>
    </row>
    <row r="998" spans="8:16" x14ac:dyDescent="0.25">
      <c r="H998" s="15">
        <f t="shared" si="120"/>
        <v>0.02</v>
      </c>
      <c r="I998" s="16">
        <f t="shared" si="121"/>
        <v>0</v>
      </c>
      <c r="J998" s="16">
        <f t="shared" si="122"/>
        <v>0</v>
      </c>
      <c r="K998" s="17">
        <f t="shared" si="123"/>
        <v>0</v>
      </c>
      <c r="L998" s="17">
        <f t="shared" si="124"/>
        <v>0</v>
      </c>
      <c r="N998" s="17">
        <f t="shared" si="125"/>
        <v>0</v>
      </c>
      <c r="O998" s="17">
        <f t="shared" si="126"/>
        <v>0</v>
      </c>
      <c r="P998" s="17">
        <f t="shared" si="127"/>
        <v>0</v>
      </c>
    </row>
    <row r="999" spans="8:16" x14ac:dyDescent="0.25">
      <c r="H999" s="15">
        <f t="shared" si="120"/>
        <v>0.02</v>
      </c>
      <c r="I999" s="16">
        <f t="shared" si="121"/>
        <v>0</v>
      </c>
      <c r="J999" s="16">
        <f t="shared" si="122"/>
        <v>0</v>
      </c>
      <c r="K999" s="17">
        <f t="shared" si="123"/>
        <v>0</v>
      </c>
      <c r="L999" s="17">
        <f t="shared" si="124"/>
        <v>0</v>
      </c>
      <c r="N999" s="17">
        <f t="shared" si="125"/>
        <v>0</v>
      </c>
      <c r="O999" s="17">
        <f t="shared" si="126"/>
        <v>0</v>
      </c>
      <c r="P999" s="17">
        <f t="shared" si="127"/>
        <v>0</v>
      </c>
    </row>
    <row r="1000" spans="8:16" x14ac:dyDescent="0.25">
      <c r="H1000" s="15">
        <f t="shared" si="120"/>
        <v>0.02</v>
      </c>
      <c r="I1000" s="16">
        <f t="shared" si="121"/>
        <v>0</v>
      </c>
      <c r="J1000" s="16">
        <f t="shared" si="122"/>
        <v>0</v>
      </c>
      <c r="K1000" s="17">
        <f t="shared" si="123"/>
        <v>0</v>
      </c>
      <c r="L1000" s="17">
        <f t="shared" si="124"/>
        <v>0</v>
      </c>
      <c r="N1000" s="17">
        <f t="shared" si="125"/>
        <v>0</v>
      </c>
      <c r="O1000" s="17">
        <f t="shared" si="126"/>
        <v>0</v>
      </c>
      <c r="P1000" s="17">
        <f t="shared" si="127"/>
        <v>0</v>
      </c>
    </row>
    <row r="1001" spans="8:16" x14ac:dyDescent="0.25">
      <c r="H1001" s="15">
        <f t="shared" si="120"/>
        <v>0.02</v>
      </c>
      <c r="I1001" s="16">
        <f t="shared" si="121"/>
        <v>0</v>
      </c>
      <c r="J1001" s="16">
        <f t="shared" si="122"/>
        <v>0</v>
      </c>
      <c r="K1001" s="17">
        <f t="shared" si="123"/>
        <v>0</v>
      </c>
      <c r="L1001" s="17">
        <f t="shared" si="124"/>
        <v>0</v>
      </c>
      <c r="N1001" s="17">
        <f t="shared" si="125"/>
        <v>0</v>
      </c>
      <c r="O1001" s="17">
        <f t="shared" si="126"/>
        <v>0</v>
      </c>
      <c r="P1001" s="17">
        <f t="shared" si="127"/>
        <v>0</v>
      </c>
    </row>
  </sheetData>
  <autoFilter ref="A1:Q1001" xr:uid="{00000000-0009-0000-0000-000001000000}"/>
  <conditionalFormatting sqref="H2:L1001">
    <cfRule type="expression" dxfId="1" priority="1">
      <formula>$E2=""</formula>
    </cfRule>
  </conditionalFormatting>
  <conditionalFormatting sqref="N2:P1001">
    <cfRule type="expression" dxfId="0" priority="2">
      <formula>$E2=""</formula>
    </cfRule>
  </conditionalFormatting>
  <dataValidations count="5">
    <dataValidation type="list" allowBlank="1" showInputMessage="1" showErrorMessage="1" errorTitle="Casa" error="Elige una casa de la lista. Si falta, añádela antes en la pestaña Casas." sqref="B2:B1001" xr:uid="{00000000-0002-0000-0100-000000000000}">
      <formula1>ListaCasas</formula1>
    </dataValidation>
    <dataValidation type="list" allowBlank="1" showInputMessage="1" showErrorMessage="1" errorTitle="Tipo" error="Elige Calificante, Freebet SNR, Freebet SR o Rollover." sqref="D2:D1001" xr:uid="{00000000-0002-0000-0100-000001000000}">
      <formula1>"Calificante,Freebet SNR,Freebet SR,Rollover"</formula1>
    </dataValidation>
    <dataValidation type="list" allowBlank="1" showInputMessage="1" showErrorMessage="1" errorTitle="Ganó" error="Elige Back, Lay o Abierta." sqref="M2:M1001" xr:uid="{00000000-0002-0000-0100-000002000000}">
      <formula1>"Back,Lay,Abierta"</formula1>
    </dataValidation>
    <dataValidation type="decimal" operator="greaterThanOrEqual" allowBlank="1" showInputMessage="1" showErrorMessage="1" errorTitle="Stake" error="Escribe el stake en euros: 100 o 25,50." sqref="E2:E1001" xr:uid="{00000000-0002-0000-0100-000003000000}">
      <formula1>0</formula1>
    </dataValidation>
    <dataValidation type="decimal" operator="greaterThan" allowBlank="1" showInputMessage="1" showErrorMessage="1" errorTitle="Cuota" error="Escribe la cuota decimal, mayor que 1: 2,02." sqref="F2:G1001" xr:uid="{00000000-0002-0000-0100-000004000000}">
      <formula1>1</formula1>
    </dataValidation>
  </dataValidations>
  <pageMargins left="0.7" right="0.7" top="0.75" bottom="0.75" header="0.3" footer="0.3"/>
  <pageSetup fitToHeight="0" orientation="landscape"/>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38BDF8"/>
    <pageSetUpPr fitToPage="1"/>
  </sheetPr>
  <dimension ref="A1:P64"/>
  <sheetViews>
    <sheetView workbookViewId="0">
      <pane xSplit="1" ySplit="1" topLeftCell="B2" activePane="bottomRight" state="frozen"/>
      <selection pane="topRight" activeCell="B1" sqref="B1"/>
      <selection pane="bottomLeft" activeCell="A2" sqref="A2"/>
      <selection pane="bottomRight" activeCell="A2" sqref="A2"/>
    </sheetView>
  </sheetViews>
  <sheetFormatPr baseColWidth="10" defaultColWidth="9.140625" defaultRowHeight="15" x14ac:dyDescent="0.25"/>
  <cols>
    <col min="1" max="1" width="20.7109375" customWidth="1"/>
    <col min="2" max="2" width="12.7109375" style="11" customWidth="1"/>
    <col min="3" max="6" width="11.7109375" style="11" customWidth="1"/>
    <col min="7" max="10" width="12.7109375" style="11" customWidth="1"/>
    <col min="11" max="13" width="11.7109375" style="11" customWidth="1"/>
    <col min="14" max="15" width="12.7109375" style="11" customWidth="1"/>
    <col min="16" max="16" width="13.7109375" style="11" customWidth="1"/>
  </cols>
  <sheetData>
    <row r="1" spans="1:16" ht="45.95" customHeight="1" x14ac:dyDescent="0.25">
      <c r="A1" s="13" t="s">
        <v>60</v>
      </c>
      <c r="B1" s="13" t="s">
        <v>61</v>
      </c>
      <c r="C1" s="13" t="s">
        <v>62</v>
      </c>
      <c r="D1" s="13" t="s">
        <v>63</v>
      </c>
      <c r="E1" s="13" t="s">
        <v>64</v>
      </c>
      <c r="F1" s="13" t="s">
        <v>65</v>
      </c>
      <c r="G1" s="14" t="s">
        <v>66</v>
      </c>
      <c r="H1" s="14" t="s">
        <v>67</v>
      </c>
      <c r="I1" s="14" t="s">
        <v>68</v>
      </c>
      <c r="J1" s="13" t="s">
        <v>69</v>
      </c>
      <c r="K1" s="14" t="s">
        <v>70</v>
      </c>
      <c r="L1" s="13" t="s">
        <v>71</v>
      </c>
      <c r="M1" s="14" t="s">
        <v>72</v>
      </c>
      <c r="N1" s="14" t="s">
        <v>73</v>
      </c>
      <c r="O1" s="14" t="s">
        <v>74</v>
      </c>
      <c r="P1" s="13" t="s">
        <v>75</v>
      </c>
    </row>
    <row r="2" spans="1:16" x14ac:dyDescent="0.25">
      <c r="A2" s="18" t="s">
        <v>76</v>
      </c>
      <c r="G2" s="17">
        <f>SUM(Apuestas!$O$2:$O$1001)</f>
        <v>0</v>
      </c>
      <c r="H2" s="19" t="s">
        <v>77</v>
      </c>
      <c r="I2" s="17">
        <f>B2+C2-D2+E2+F2+G2</f>
        <v>0</v>
      </c>
      <c r="K2" s="17" t="str">
        <f>IF(J2="","",J2-I2)</f>
        <v/>
      </c>
      <c r="L2" s="19" t="s">
        <v>77</v>
      </c>
      <c r="M2" s="19" t="s">
        <v>77</v>
      </c>
      <c r="N2" s="16">
        <f>SUMIFS(Apuestas!$J$2:$J$1001,Apuestas!$M$2:$M$1001,"&lt;&gt;Back",Apuestas!$M$2:$M$1001,"&lt;&gt;Lay")</f>
        <v>0</v>
      </c>
      <c r="O2" s="17">
        <f>I2-N2</f>
        <v>0</v>
      </c>
    </row>
    <row r="3" spans="1:16" x14ac:dyDescent="0.25">
      <c r="G3" s="17" t="str">
        <f>IF($A3="","",SUMIF(Apuestas!$B$2:$B$1001,$A3,Apuestas!$N$2:$N$1001))</f>
        <v/>
      </c>
      <c r="H3" s="16" t="str">
        <f>IF($A3="","",SUMIFS(Apuestas!$E$2:$E$1001,Apuestas!$B$2:$B$1001,$A3,Apuestas!$D$2:$D$1001,"Calificante",Apuestas!$M$2:$M$1001,"&lt;&gt;Back",Apuestas!$M$2:$M$1001,"&lt;&gt;Lay")+SUMIFS(Apuestas!$E$2:$E$1001,Apuestas!$B$2:$B$1001,$A3,Apuestas!$D$2:$D$1001,"Rollover",Apuestas!$M$2:$M$1001,"&lt;&gt;Back",Apuestas!$M$2:$M$1001,"&lt;&gt;Lay"))</f>
        <v/>
      </c>
      <c r="I3" s="17" t="str">
        <f t="shared" ref="I3:I34" si="0">IF($A3="","",B3+C3-D3+E3+F3+G3-H3)</f>
        <v/>
      </c>
      <c r="K3" s="17" t="str">
        <f t="shared" ref="K3:K34" si="1">IF(OR($A3="",J3=""),"",J3-I3)</f>
        <v/>
      </c>
      <c r="M3" s="16" t="str">
        <f>IF(OR($A3="",L3=""),"",IF(L3-SUMIFS(Apuestas!$E$2:$E$1001,Apuestas!$B$2:$B$1001,$A3,Apuestas!$D$2:$D$1001,"Rollover")&gt;0,L3-SUMIFS(Apuestas!$E$2:$E$1001,Apuestas!$B$2:$B$1001,$A3,Apuestas!$D$2:$D$1001,"Rollover"),0))</f>
        <v/>
      </c>
      <c r="N3" s="19"/>
      <c r="O3" s="19"/>
    </row>
    <row r="4" spans="1:16" x14ac:dyDescent="0.25">
      <c r="G4" s="17" t="str">
        <f>IF($A4="","",SUMIF(Apuestas!$B$2:$B$1001,$A4,Apuestas!$N$2:$N$1001))</f>
        <v/>
      </c>
      <c r="H4" s="16" t="str">
        <f>IF($A4="","",SUMIFS(Apuestas!$E$2:$E$1001,Apuestas!$B$2:$B$1001,$A4,Apuestas!$D$2:$D$1001,"Calificante",Apuestas!$M$2:$M$1001,"&lt;&gt;Back",Apuestas!$M$2:$M$1001,"&lt;&gt;Lay")+SUMIFS(Apuestas!$E$2:$E$1001,Apuestas!$B$2:$B$1001,$A4,Apuestas!$D$2:$D$1001,"Rollover",Apuestas!$M$2:$M$1001,"&lt;&gt;Back",Apuestas!$M$2:$M$1001,"&lt;&gt;Lay"))</f>
        <v/>
      </c>
      <c r="I4" s="17" t="str">
        <f t="shared" si="0"/>
        <v/>
      </c>
      <c r="K4" s="17" t="str">
        <f t="shared" si="1"/>
        <v/>
      </c>
      <c r="M4" s="16" t="str">
        <f>IF(OR($A4="",L4=""),"",IF(L4-SUMIFS(Apuestas!$E$2:$E$1001,Apuestas!$B$2:$B$1001,$A4,Apuestas!$D$2:$D$1001,"Rollover")&gt;0,L4-SUMIFS(Apuestas!$E$2:$E$1001,Apuestas!$B$2:$B$1001,$A4,Apuestas!$D$2:$D$1001,"Rollover"),0))</f>
        <v/>
      </c>
      <c r="N4" s="19"/>
      <c r="O4" s="19"/>
    </row>
    <row r="5" spans="1:16" x14ac:dyDescent="0.25">
      <c r="G5" s="17" t="str">
        <f>IF($A5="","",SUMIF(Apuestas!$B$2:$B$1001,$A5,Apuestas!$N$2:$N$1001))</f>
        <v/>
      </c>
      <c r="H5" s="16" t="str">
        <f>IF($A5="","",SUMIFS(Apuestas!$E$2:$E$1001,Apuestas!$B$2:$B$1001,$A5,Apuestas!$D$2:$D$1001,"Calificante",Apuestas!$M$2:$M$1001,"&lt;&gt;Back",Apuestas!$M$2:$M$1001,"&lt;&gt;Lay")+SUMIFS(Apuestas!$E$2:$E$1001,Apuestas!$B$2:$B$1001,$A5,Apuestas!$D$2:$D$1001,"Rollover",Apuestas!$M$2:$M$1001,"&lt;&gt;Back",Apuestas!$M$2:$M$1001,"&lt;&gt;Lay"))</f>
        <v/>
      </c>
      <c r="I5" s="17" t="str">
        <f t="shared" si="0"/>
        <v/>
      </c>
      <c r="K5" s="17" t="str">
        <f t="shared" si="1"/>
        <v/>
      </c>
      <c r="M5" s="16" t="str">
        <f>IF(OR($A5="",L5=""),"",IF(L5-SUMIFS(Apuestas!$E$2:$E$1001,Apuestas!$B$2:$B$1001,$A5,Apuestas!$D$2:$D$1001,"Rollover")&gt;0,L5-SUMIFS(Apuestas!$E$2:$E$1001,Apuestas!$B$2:$B$1001,$A5,Apuestas!$D$2:$D$1001,"Rollover"),0))</f>
        <v/>
      </c>
      <c r="N5" s="19"/>
      <c r="O5" s="19"/>
    </row>
    <row r="6" spans="1:16" x14ac:dyDescent="0.25">
      <c r="G6" s="17" t="str">
        <f>IF($A6="","",SUMIF(Apuestas!$B$2:$B$1001,$A6,Apuestas!$N$2:$N$1001))</f>
        <v/>
      </c>
      <c r="H6" s="16" t="str">
        <f>IF($A6="","",SUMIFS(Apuestas!$E$2:$E$1001,Apuestas!$B$2:$B$1001,$A6,Apuestas!$D$2:$D$1001,"Calificante",Apuestas!$M$2:$M$1001,"&lt;&gt;Back",Apuestas!$M$2:$M$1001,"&lt;&gt;Lay")+SUMIFS(Apuestas!$E$2:$E$1001,Apuestas!$B$2:$B$1001,$A6,Apuestas!$D$2:$D$1001,"Rollover",Apuestas!$M$2:$M$1001,"&lt;&gt;Back",Apuestas!$M$2:$M$1001,"&lt;&gt;Lay"))</f>
        <v/>
      </c>
      <c r="I6" s="17" t="str">
        <f t="shared" si="0"/>
        <v/>
      </c>
      <c r="K6" s="17" t="str">
        <f t="shared" si="1"/>
        <v/>
      </c>
      <c r="M6" s="16" t="str">
        <f>IF(OR($A6="",L6=""),"",IF(L6-SUMIFS(Apuestas!$E$2:$E$1001,Apuestas!$B$2:$B$1001,$A6,Apuestas!$D$2:$D$1001,"Rollover")&gt;0,L6-SUMIFS(Apuestas!$E$2:$E$1001,Apuestas!$B$2:$B$1001,$A6,Apuestas!$D$2:$D$1001,"Rollover"),0))</f>
        <v/>
      </c>
      <c r="N6" s="19"/>
      <c r="O6" s="19"/>
    </row>
    <row r="7" spans="1:16" x14ac:dyDescent="0.25">
      <c r="G7" s="17" t="str">
        <f>IF($A7="","",SUMIF(Apuestas!$B$2:$B$1001,$A7,Apuestas!$N$2:$N$1001))</f>
        <v/>
      </c>
      <c r="H7" s="16" t="str">
        <f>IF($A7="","",SUMIFS(Apuestas!$E$2:$E$1001,Apuestas!$B$2:$B$1001,$A7,Apuestas!$D$2:$D$1001,"Calificante",Apuestas!$M$2:$M$1001,"&lt;&gt;Back",Apuestas!$M$2:$M$1001,"&lt;&gt;Lay")+SUMIFS(Apuestas!$E$2:$E$1001,Apuestas!$B$2:$B$1001,$A7,Apuestas!$D$2:$D$1001,"Rollover",Apuestas!$M$2:$M$1001,"&lt;&gt;Back",Apuestas!$M$2:$M$1001,"&lt;&gt;Lay"))</f>
        <v/>
      </c>
      <c r="I7" s="17" t="str">
        <f t="shared" si="0"/>
        <v/>
      </c>
      <c r="K7" s="17" t="str">
        <f t="shared" si="1"/>
        <v/>
      </c>
      <c r="M7" s="16" t="str">
        <f>IF(OR($A7="",L7=""),"",IF(L7-SUMIFS(Apuestas!$E$2:$E$1001,Apuestas!$B$2:$B$1001,$A7,Apuestas!$D$2:$D$1001,"Rollover")&gt;0,L7-SUMIFS(Apuestas!$E$2:$E$1001,Apuestas!$B$2:$B$1001,$A7,Apuestas!$D$2:$D$1001,"Rollover"),0))</f>
        <v/>
      </c>
      <c r="N7" s="19"/>
      <c r="O7" s="19"/>
    </row>
    <row r="8" spans="1:16" x14ac:dyDescent="0.25">
      <c r="G8" s="17" t="str">
        <f>IF($A8="","",SUMIF(Apuestas!$B$2:$B$1001,$A8,Apuestas!$N$2:$N$1001))</f>
        <v/>
      </c>
      <c r="H8" s="16" t="str">
        <f>IF($A8="","",SUMIFS(Apuestas!$E$2:$E$1001,Apuestas!$B$2:$B$1001,$A8,Apuestas!$D$2:$D$1001,"Calificante",Apuestas!$M$2:$M$1001,"&lt;&gt;Back",Apuestas!$M$2:$M$1001,"&lt;&gt;Lay")+SUMIFS(Apuestas!$E$2:$E$1001,Apuestas!$B$2:$B$1001,$A8,Apuestas!$D$2:$D$1001,"Rollover",Apuestas!$M$2:$M$1001,"&lt;&gt;Back",Apuestas!$M$2:$M$1001,"&lt;&gt;Lay"))</f>
        <v/>
      </c>
      <c r="I8" s="17" t="str">
        <f t="shared" si="0"/>
        <v/>
      </c>
      <c r="K8" s="17" t="str">
        <f t="shared" si="1"/>
        <v/>
      </c>
      <c r="M8" s="16" t="str">
        <f>IF(OR($A8="",L8=""),"",IF(L8-SUMIFS(Apuestas!$E$2:$E$1001,Apuestas!$B$2:$B$1001,$A8,Apuestas!$D$2:$D$1001,"Rollover")&gt;0,L8-SUMIFS(Apuestas!$E$2:$E$1001,Apuestas!$B$2:$B$1001,$A8,Apuestas!$D$2:$D$1001,"Rollover"),0))</f>
        <v/>
      </c>
      <c r="N8" s="19"/>
      <c r="O8" s="19"/>
    </row>
    <row r="9" spans="1:16" x14ac:dyDescent="0.25">
      <c r="G9" s="17" t="str">
        <f>IF($A9="","",SUMIF(Apuestas!$B$2:$B$1001,$A9,Apuestas!$N$2:$N$1001))</f>
        <v/>
      </c>
      <c r="H9" s="16" t="str">
        <f>IF($A9="","",SUMIFS(Apuestas!$E$2:$E$1001,Apuestas!$B$2:$B$1001,$A9,Apuestas!$D$2:$D$1001,"Calificante",Apuestas!$M$2:$M$1001,"&lt;&gt;Back",Apuestas!$M$2:$M$1001,"&lt;&gt;Lay")+SUMIFS(Apuestas!$E$2:$E$1001,Apuestas!$B$2:$B$1001,$A9,Apuestas!$D$2:$D$1001,"Rollover",Apuestas!$M$2:$M$1001,"&lt;&gt;Back",Apuestas!$M$2:$M$1001,"&lt;&gt;Lay"))</f>
        <v/>
      </c>
      <c r="I9" s="17" t="str">
        <f t="shared" si="0"/>
        <v/>
      </c>
      <c r="K9" s="17" t="str">
        <f t="shared" si="1"/>
        <v/>
      </c>
      <c r="M9" s="16" t="str">
        <f>IF(OR($A9="",L9=""),"",IF(L9-SUMIFS(Apuestas!$E$2:$E$1001,Apuestas!$B$2:$B$1001,$A9,Apuestas!$D$2:$D$1001,"Rollover")&gt;0,L9-SUMIFS(Apuestas!$E$2:$E$1001,Apuestas!$B$2:$B$1001,$A9,Apuestas!$D$2:$D$1001,"Rollover"),0))</f>
        <v/>
      </c>
      <c r="N9" s="19"/>
      <c r="O9" s="19"/>
    </row>
    <row r="10" spans="1:16" x14ac:dyDescent="0.25">
      <c r="G10" s="17" t="str">
        <f>IF($A10="","",SUMIF(Apuestas!$B$2:$B$1001,$A10,Apuestas!$N$2:$N$1001))</f>
        <v/>
      </c>
      <c r="H10" s="16" t="str">
        <f>IF($A10="","",SUMIFS(Apuestas!$E$2:$E$1001,Apuestas!$B$2:$B$1001,$A10,Apuestas!$D$2:$D$1001,"Calificante",Apuestas!$M$2:$M$1001,"&lt;&gt;Back",Apuestas!$M$2:$M$1001,"&lt;&gt;Lay")+SUMIFS(Apuestas!$E$2:$E$1001,Apuestas!$B$2:$B$1001,$A10,Apuestas!$D$2:$D$1001,"Rollover",Apuestas!$M$2:$M$1001,"&lt;&gt;Back",Apuestas!$M$2:$M$1001,"&lt;&gt;Lay"))</f>
        <v/>
      </c>
      <c r="I10" s="17" t="str">
        <f t="shared" si="0"/>
        <v/>
      </c>
      <c r="K10" s="17" t="str">
        <f t="shared" si="1"/>
        <v/>
      </c>
      <c r="M10" s="16" t="str">
        <f>IF(OR($A10="",L10=""),"",IF(L10-SUMIFS(Apuestas!$E$2:$E$1001,Apuestas!$B$2:$B$1001,$A10,Apuestas!$D$2:$D$1001,"Rollover")&gt;0,L10-SUMIFS(Apuestas!$E$2:$E$1001,Apuestas!$B$2:$B$1001,$A10,Apuestas!$D$2:$D$1001,"Rollover"),0))</f>
        <v/>
      </c>
      <c r="N10" s="19"/>
      <c r="O10" s="19"/>
    </row>
    <row r="11" spans="1:16" x14ac:dyDescent="0.25">
      <c r="G11" s="17" t="str">
        <f>IF($A11="","",SUMIF(Apuestas!$B$2:$B$1001,$A11,Apuestas!$N$2:$N$1001))</f>
        <v/>
      </c>
      <c r="H11" s="16" t="str">
        <f>IF($A11="","",SUMIFS(Apuestas!$E$2:$E$1001,Apuestas!$B$2:$B$1001,$A11,Apuestas!$D$2:$D$1001,"Calificante",Apuestas!$M$2:$M$1001,"&lt;&gt;Back",Apuestas!$M$2:$M$1001,"&lt;&gt;Lay")+SUMIFS(Apuestas!$E$2:$E$1001,Apuestas!$B$2:$B$1001,$A11,Apuestas!$D$2:$D$1001,"Rollover",Apuestas!$M$2:$M$1001,"&lt;&gt;Back",Apuestas!$M$2:$M$1001,"&lt;&gt;Lay"))</f>
        <v/>
      </c>
      <c r="I11" s="17" t="str">
        <f t="shared" si="0"/>
        <v/>
      </c>
      <c r="K11" s="17" t="str">
        <f t="shared" si="1"/>
        <v/>
      </c>
      <c r="M11" s="16" t="str">
        <f>IF(OR($A11="",L11=""),"",IF(L11-SUMIFS(Apuestas!$E$2:$E$1001,Apuestas!$B$2:$B$1001,$A11,Apuestas!$D$2:$D$1001,"Rollover")&gt;0,L11-SUMIFS(Apuestas!$E$2:$E$1001,Apuestas!$B$2:$B$1001,$A11,Apuestas!$D$2:$D$1001,"Rollover"),0))</f>
        <v/>
      </c>
      <c r="N11" s="19"/>
      <c r="O11" s="19"/>
    </row>
    <row r="12" spans="1:16" x14ac:dyDescent="0.25">
      <c r="G12" s="17" t="str">
        <f>IF($A12="","",SUMIF(Apuestas!$B$2:$B$1001,$A12,Apuestas!$N$2:$N$1001))</f>
        <v/>
      </c>
      <c r="H12" s="16" t="str">
        <f>IF($A12="","",SUMIFS(Apuestas!$E$2:$E$1001,Apuestas!$B$2:$B$1001,$A12,Apuestas!$D$2:$D$1001,"Calificante",Apuestas!$M$2:$M$1001,"&lt;&gt;Back",Apuestas!$M$2:$M$1001,"&lt;&gt;Lay")+SUMIFS(Apuestas!$E$2:$E$1001,Apuestas!$B$2:$B$1001,$A12,Apuestas!$D$2:$D$1001,"Rollover",Apuestas!$M$2:$M$1001,"&lt;&gt;Back",Apuestas!$M$2:$M$1001,"&lt;&gt;Lay"))</f>
        <v/>
      </c>
      <c r="I12" s="17" t="str">
        <f t="shared" si="0"/>
        <v/>
      </c>
      <c r="K12" s="17" t="str">
        <f t="shared" si="1"/>
        <v/>
      </c>
      <c r="M12" s="16" t="str">
        <f>IF(OR($A12="",L12=""),"",IF(L12-SUMIFS(Apuestas!$E$2:$E$1001,Apuestas!$B$2:$B$1001,$A12,Apuestas!$D$2:$D$1001,"Rollover")&gt;0,L12-SUMIFS(Apuestas!$E$2:$E$1001,Apuestas!$B$2:$B$1001,$A12,Apuestas!$D$2:$D$1001,"Rollover"),0))</f>
        <v/>
      </c>
      <c r="N12" s="19"/>
      <c r="O12" s="19"/>
    </row>
    <row r="13" spans="1:16" x14ac:dyDescent="0.25">
      <c r="G13" s="17" t="str">
        <f>IF($A13="","",SUMIF(Apuestas!$B$2:$B$1001,$A13,Apuestas!$N$2:$N$1001))</f>
        <v/>
      </c>
      <c r="H13" s="16" t="str">
        <f>IF($A13="","",SUMIFS(Apuestas!$E$2:$E$1001,Apuestas!$B$2:$B$1001,$A13,Apuestas!$D$2:$D$1001,"Calificante",Apuestas!$M$2:$M$1001,"&lt;&gt;Back",Apuestas!$M$2:$M$1001,"&lt;&gt;Lay")+SUMIFS(Apuestas!$E$2:$E$1001,Apuestas!$B$2:$B$1001,$A13,Apuestas!$D$2:$D$1001,"Rollover",Apuestas!$M$2:$M$1001,"&lt;&gt;Back",Apuestas!$M$2:$M$1001,"&lt;&gt;Lay"))</f>
        <v/>
      </c>
      <c r="I13" s="17" t="str">
        <f t="shared" si="0"/>
        <v/>
      </c>
      <c r="K13" s="17" t="str">
        <f t="shared" si="1"/>
        <v/>
      </c>
      <c r="M13" s="16" t="str">
        <f>IF(OR($A13="",L13=""),"",IF(L13-SUMIFS(Apuestas!$E$2:$E$1001,Apuestas!$B$2:$B$1001,$A13,Apuestas!$D$2:$D$1001,"Rollover")&gt;0,L13-SUMIFS(Apuestas!$E$2:$E$1001,Apuestas!$B$2:$B$1001,$A13,Apuestas!$D$2:$D$1001,"Rollover"),0))</f>
        <v/>
      </c>
      <c r="N13" s="19"/>
      <c r="O13" s="19"/>
    </row>
    <row r="14" spans="1:16" x14ac:dyDescent="0.25">
      <c r="G14" s="17" t="str">
        <f>IF($A14="","",SUMIF(Apuestas!$B$2:$B$1001,$A14,Apuestas!$N$2:$N$1001))</f>
        <v/>
      </c>
      <c r="H14" s="16" t="str">
        <f>IF($A14="","",SUMIFS(Apuestas!$E$2:$E$1001,Apuestas!$B$2:$B$1001,$A14,Apuestas!$D$2:$D$1001,"Calificante",Apuestas!$M$2:$M$1001,"&lt;&gt;Back",Apuestas!$M$2:$M$1001,"&lt;&gt;Lay")+SUMIFS(Apuestas!$E$2:$E$1001,Apuestas!$B$2:$B$1001,$A14,Apuestas!$D$2:$D$1001,"Rollover",Apuestas!$M$2:$M$1001,"&lt;&gt;Back",Apuestas!$M$2:$M$1001,"&lt;&gt;Lay"))</f>
        <v/>
      </c>
      <c r="I14" s="17" t="str">
        <f t="shared" si="0"/>
        <v/>
      </c>
      <c r="K14" s="17" t="str">
        <f t="shared" si="1"/>
        <v/>
      </c>
      <c r="M14" s="16" t="str">
        <f>IF(OR($A14="",L14=""),"",IF(L14-SUMIFS(Apuestas!$E$2:$E$1001,Apuestas!$B$2:$B$1001,$A14,Apuestas!$D$2:$D$1001,"Rollover")&gt;0,L14-SUMIFS(Apuestas!$E$2:$E$1001,Apuestas!$B$2:$B$1001,$A14,Apuestas!$D$2:$D$1001,"Rollover"),0))</f>
        <v/>
      </c>
      <c r="N14" s="19"/>
      <c r="O14" s="19"/>
    </row>
    <row r="15" spans="1:16" x14ac:dyDescent="0.25">
      <c r="G15" s="17" t="str">
        <f>IF($A15="","",SUMIF(Apuestas!$B$2:$B$1001,$A15,Apuestas!$N$2:$N$1001))</f>
        <v/>
      </c>
      <c r="H15" s="16" t="str">
        <f>IF($A15="","",SUMIFS(Apuestas!$E$2:$E$1001,Apuestas!$B$2:$B$1001,$A15,Apuestas!$D$2:$D$1001,"Calificante",Apuestas!$M$2:$M$1001,"&lt;&gt;Back",Apuestas!$M$2:$M$1001,"&lt;&gt;Lay")+SUMIFS(Apuestas!$E$2:$E$1001,Apuestas!$B$2:$B$1001,$A15,Apuestas!$D$2:$D$1001,"Rollover",Apuestas!$M$2:$M$1001,"&lt;&gt;Back",Apuestas!$M$2:$M$1001,"&lt;&gt;Lay"))</f>
        <v/>
      </c>
      <c r="I15" s="17" t="str">
        <f t="shared" si="0"/>
        <v/>
      </c>
      <c r="K15" s="17" t="str">
        <f t="shared" si="1"/>
        <v/>
      </c>
      <c r="M15" s="16" t="str">
        <f>IF(OR($A15="",L15=""),"",IF(L15-SUMIFS(Apuestas!$E$2:$E$1001,Apuestas!$B$2:$B$1001,$A15,Apuestas!$D$2:$D$1001,"Rollover")&gt;0,L15-SUMIFS(Apuestas!$E$2:$E$1001,Apuestas!$B$2:$B$1001,$A15,Apuestas!$D$2:$D$1001,"Rollover"),0))</f>
        <v/>
      </c>
      <c r="N15" s="19"/>
      <c r="O15" s="19"/>
    </row>
    <row r="16" spans="1:16" x14ac:dyDescent="0.25">
      <c r="G16" s="17" t="str">
        <f>IF($A16="","",SUMIF(Apuestas!$B$2:$B$1001,$A16,Apuestas!$N$2:$N$1001))</f>
        <v/>
      </c>
      <c r="H16" s="16" t="str">
        <f>IF($A16="","",SUMIFS(Apuestas!$E$2:$E$1001,Apuestas!$B$2:$B$1001,$A16,Apuestas!$D$2:$D$1001,"Calificante",Apuestas!$M$2:$M$1001,"&lt;&gt;Back",Apuestas!$M$2:$M$1001,"&lt;&gt;Lay")+SUMIFS(Apuestas!$E$2:$E$1001,Apuestas!$B$2:$B$1001,$A16,Apuestas!$D$2:$D$1001,"Rollover",Apuestas!$M$2:$M$1001,"&lt;&gt;Back",Apuestas!$M$2:$M$1001,"&lt;&gt;Lay"))</f>
        <v/>
      </c>
      <c r="I16" s="17" t="str">
        <f t="shared" si="0"/>
        <v/>
      </c>
      <c r="K16" s="17" t="str">
        <f t="shared" si="1"/>
        <v/>
      </c>
      <c r="M16" s="16" t="str">
        <f>IF(OR($A16="",L16=""),"",IF(L16-SUMIFS(Apuestas!$E$2:$E$1001,Apuestas!$B$2:$B$1001,$A16,Apuestas!$D$2:$D$1001,"Rollover")&gt;0,L16-SUMIFS(Apuestas!$E$2:$E$1001,Apuestas!$B$2:$B$1001,$A16,Apuestas!$D$2:$D$1001,"Rollover"),0))</f>
        <v/>
      </c>
      <c r="N16" s="19"/>
      <c r="O16" s="19"/>
    </row>
    <row r="17" spans="7:15" x14ac:dyDescent="0.25">
      <c r="G17" s="17" t="str">
        <f>IF($A17="","",SUMIF(Apuestas!$B$2:$B$1001,$A17,Apuestas!$N$2:$N$1001))</f>
        <v/>
      </c>
      <c r="H17" s="16" t="str">
        <f>IF($A17="","",SUMIFS(Apuestas!$E$2:$E$1001,Apuestas!$B$2:$B$1001,$A17,Apuestas!$D$2:$D$1001,"Calificante",Apuestas!$M$2:$M$1001,"&lt;&gt;Back",Apuestas!$M$2:$M$1001,"&lt;&gt;Lay")+SUMIFS(Apuestas!$E$2:$E$1001,Apuestas!$B$2:$B$1001,$A17,Apuestas!$D$2:$D$1001,"Rollover",Apuestas!$M$2:$M$1001,"&lt;&gt;Back",Apuestas!$M$2:$M$1001,"&lt;&gt;Lay"))</f>
        <v/>
      </c>
      <c r="I17" s="17" t="str">
        <f t="shared" si="0"/>
        <v/>
      </c>
      <c r="K17" s="17" t="str">
        <f t="shared" si="1"/>
        <v/>
      </c>
      <c r="M17" s="16" t="str">
        <f>IF(OR($A17="",L17=""),"",IF(L17-SUMIFS(Apuestas!$E$2:$E$1001,Apuestas!$B$2:$B$1001,$A17,Apuestas!$D$2:$D$1001,"Rollover")&gt;0,L17-SUMIFS(Apuestas!$E$2:$E$1001,Apuestas!$B$2:$B$1001,$A17,Apuestas!$D$2:$D$1001,"Rollover"),0))</f>
        <v/>
      </c>
      <c r="N17" s="19"/>
      <c r="O17" s="19"/>
    </row>
    <row r="18" spans="7:15" x14ac:dyDescent="0.25">
      <c r="G18" s="17" t="str">
        <f>IF($A18="","",SUMIF(Apuestas!$B$2:$B$1001,$A18,Apuestas!$N$2:$N$1001))</f>
        <v/>
      </c>
      <c r="H18" s="16" t="str">
        <f>IF($A18="","",SUMIFS(Apuestas!$E$2:$E$1001,Apuestas!$B$2:$B$1001,$A18,Apuestas!$D$2:$D$1001,"Calificante",Apuestas!$M$2:$M$1001,"&lt;&gt;Back",Apuestas!$M$2:$M$1001,"&lt;&gt;Lay")+SUMIFS(Apuestas!$E$2:$E$1001,Apuestas!$B$2:$B$1001,$A18,Apuestas!$D$2:$D$1001,"Rollover",Apuestas!$M$2:$M$1001,"&lt;&gt;Back",Apuestas!$M$2:$M$1001,"&lt;&gt;Lay"))</f>
        <v/>
      </c>
      <c r="I18" s="17" t="str">
        <f t="shared" si="0"/>
        <v/>
      </c>
      <c r="K18" s="17" t="str">
        <f t="shared" si="1"/>
        <v/>
      </c>
      <c r="M18" s="16" t="str">
        <f>IF(OR($A18="",L18=""),"",IF(L18-SUMIFS(Apuestas!$E$2:$E$1001,Apuestas!$B$2:$B$1001,$A18,Apuestas!$D$2:$D$1001,"Rollover")&gt;0,L18-SUMIFS(Apuestas!$E$2:$E$1001,Apuestas!$B$2:$B$1001,$A18,Apuestas!$D$2:$D$1001,"Rollover"),0))</f>
        <v/>
      </c>
      <c r="N18" s="19"/>
      <c r="O18" s="19"/>
    </row>
    <row r="19" spans="7:15" x14ac:dyDescent="0.25">
      <c r="G19" s="17" t="str">
        <f>IF($A19="","",SUMIF(Apuestas!$B$2:$B$1001,$A19,Apuestas!$N$2:$N$1001))</f>
        <v/>
      </c>
      <c r="H19" s="16" t="str">
        <f>IF($A19="","",SUMIFS(Apuestas!$E$2:$E$1001,Apuestas!$B$2:$B$1001,$A19,Apuestas!$D$2:$D$1001,"Calificante",Apuestas!$M$2:$M$1001,"&lt;&gt;Back",Apuestas!$M$2:$M$1001,"&lt;&gt;Lay")+SUMIFS(Apuestas!$E$2:$E$1001,Apuestas!$B$2:$B$1001,$A19,Apuestas!$D$2:$D$1001,"Rollover",Apuestas!$M$2:$M$1001,"&lt;&gt;Back",Apuestas!$M$2:$M$1001,"&lt;&gt;Lay"))</f>
        <v/>
      </c>
      <c r="I19" s="17" t="str">
        <f t="shared" si="0"/>
        <v/>
      </c>
      <c r="K19" s="17" t="str">
        <f t="shared" si="1"/>
        <v/>
      </c>
      <c r="M19" s="16" t="str">
        <f>IF(OR($A19="",L19=""),"",IF(L19-SUMIFS(Apuestas!$E$2:$E$1001,Apuestas!$B$2:$B$1001,$A19,Apuestas!$D$2:$D$1001,"Rollover")&gt;0,L19-SUMIFS(Apuestas!$E$2:$E$1001,Apuestas!$B$2:$B$1001,$A19,Apuestas!$D$2:$D$1001,"Rollover"),0))</f>
        <v/>
      </c>
      <c r="N19" s="19"/>
      <c r="O19" s="19"/>
    </row>
    <row r="20" spans="7:15" x14ac:dyDescent="0.25">
      <c r="G20" s="17" t="str">
        <f>IF($A20="","",SUMIF(Apuestas!$B$2:$B$1001,$A20,Apuestas!$N$2:$N$1001))</f>
        <v/>
      </c>
      <c r="H20" s="16" t="str">
        <f>IF($A20="","",SUMIFS(Apuestas!$E$2:$E$1001,Apuestas!$B$2:$B$1001,$A20,Apuestas!$D$2:$D$1001,"Calificante",Apuestas!$M$2:$M$1001,"&lt;&gt;Back",Apuestas!$M$2:$M$1001,"&lt;&gt;Lay")+SUMIFS(Apuestas!$E$2:$E$1001,Apuestas!$B$2:$B$1001,$A20,Apuestas!$D$2:$D$1001,"Rollover",Apuestas!$M$2:$M$1001,"&lt;&gt;Back",Apuestas!$M$2:$M$1001,"&lt;&gt;Lay"))</f>
        <v/>
      </c>
      <c r="I20" s="17" t="str">
        <f t="shared" si="0"/>
        <v/>
      </c>
      <c r="K20" s="17" t="str">
        <f t="shared" si="1"/>
        <v/>
      </c>
      <c r="M20" s="16" t="str">
        <f>IF(OR($A20="",L20=""),"",IF(L20-SUMIFS(Apuestas!$E$2:$E$1001,Apuestas!$B$2:$B$1001,$A20,Apuestas!$D$2:$D$1001,"Rollover")&gt;0,L20-SUMIFS(Apuestas!$E$2:$E$1001,Apuestas!$B$2:$B$1001,$A20,Apuestas!$D$2:$D$1001,"Rollover"),0))</f>
        <v/>
      </c>
      <c r="N20" s="19"/>
      <c r="O20" s="19"/>
    </row>
    <row r="21" spans="7:15" x14ac:dyDescent="0.25">
      <c r="G21" s="17" t="str">
        <f>IF($A21="","",SUMIF(Apuestas!$B$2:$B$1001,$A21,Apuestas!$N$2:$N$1001))</f>
        <v/>
      </c>
      <c r="H21" s="16" t="str">
        <f>IF($A21="","",SUMIFS(Apuestas!$E$2:$E$1001,Apuestas!$B$2:$B$1001,$A21,Apuestas!$D$2:$D$1001,"Calificante",Apuestas!$M$2:$M$1001,"&lt;&gt;Back",Apuestas!$M$2:$M$1001,"&lt;&gt;Lay")+SUMIFS(Apuestas!$E$2:$E$1001,Apuestas!$B$2:$B$1001,$A21,Apuestas!$D$2:$D$1001,"Rollover",Apuestas!$M$2:$M$1001,"&lt;&gt;Back",Apuestas!$M$2:$M$1001,"&lt;&gt;Lay"))</f>
        <v/>
      </c>
      <c r="I21" s="17" t="str">
        <f t="shared" si="0"/>
        <v/>
      </c>
      <c r="K21" s="17" t="str">
        <f t="shared" si="1"/>
        <v/>
      </c>
      <c r="M21" s="16" t="str">
        <f>IF(OR($A21="",L21=""),"",IF(L21-SUMIFS(Apuestas!$E$2:$E$1001,Apuestas!$B$2:$B$1001,$A21,Apuestas!$D$2:$D$1001,"Rollover")&gt;0,L21-SUMIFS(Apuestas!$E$2:$E$1001,Apuestas!$B$2:$B$1001,$A21,Apuestas!$D$2:$D$1001,"Rollover"),0))</f>
        <v/>
      </c>
      <c r="N21" s="19"/>
      <c r="O21" s="19"/>
    </row>
    <row r="22" spans="7:15" x14ac:dyDescent="0.25">
      <c r="G22" s="17" t="str">
        <f>IF($A22="","",SUMIF(Apuestas!$B$2:$B$1001,$A22,Apuestas!$N$2:$N$1001))</f>
        <v/>
      </c>
      <c r="H22" s="16" t="str">
        <f>IF($A22="","",SUMIFS(Apuestas!$E$2:$E$1001,Apuestas!$B$2:$B$1001,$A22,Apuestas!$D$2:$D$1001,"Calificante",Apuestas!$M$2:$M$1001,"&lt;&gt;Back",Apuestas!$M$2:$M$1001,"&lt;&gt;Lay")+SUMIFS(Apuestas!$E$2:$E$1001,Apuestas!$B$2:$B$1001,$A22,Apuestas!$D$2:$D$1001,"Rollover",Apuestas!$M$2:$M$1001,"&lt;&gt;Back",Apuestas!$M$2:$M$1001,"&lt;&gt;Lay"))</f>
        <v/>
      </c>
      <c r="I22" s="17" t="str">
        <f t="shared" si="0"/>
        <v/>
      </c>
      <c r="K22" s="17" t="str">
        <f t="shared" si="1"/>
        <v/>
      </c>
      <c r="M22" s="16" t="str">
        <f>IF(OR($A22="",L22=""),"",IF(L22-SUMIFS(Apuestas!$E$2:$E$1001,Apuestas!$B$2:$B$1001,$A22,Apuestas!$D$2:$D$1001,"Rollover")&gt;0,L22-SUMIFS(Apuestas!$E$2:$E$1001,Apuestas!$B$2:$B$1001,$A22,Apuestas!$D$2:$D$1001,"Rollover"),0))</f>
        <v/>
      </c>
      <c r="N22" s="19"/>
      <c r="O22" s="19"/>
    </row>
    <row r="23" spans="7:15" x14ac:dyDescent="0.25">
      <c r="G23" s="17" t="str">
        <f>IF($A23="","",SUMIF(Apuestas!$B$2:$B$1001,$A23,Apuestas!$N$2:$N$1001))</f>
        <v/>
      </c>
      <c r="H23" s="16" t="str">
        <f>IF($A23="","",SUMIFS(Apuestas!$E$2:$E$1001,Apuestas!$B$2:$B$1001,$A23,Apuestas!$D$2:$D$1001,"Calificante",Apuestas!$M$2:$M$1001,"&lt;&gt;Back",Apuestas!$M$2:$M$1001,"&lt;&gt;Lay")+SUMIFS(Apuestas!$E$2:$E$1001,Apuestas!$B$2:$B$1001,$A23,Apuestas!$D$2:$D$1001,"Rollover",Apuestas!$M$2:$M$1001,"&lt;&gt;Back",Apuestas!$M$2:$M$1001,"&lt;&gt;Lay"))</f>
        <v/>
      </c>
      <c r="I23" s="17" t="str">
        <f t="shared" si="0"/>
        <v/>
      </c>
      <c r="K23" s="17" t="str">
        <f t="shared" si="1"/>
        <v/>
      </c>
      <c r="M23" s="16" t="str">
        <f>IF(OR($A23="",L23=""),"",IF(L23-SUMIFS(Apuestas!$E$2:$E$1001,Apuestas!$B$2:$B$1001,$A23,Apuestas!$D$2:$D$1001,"Rollover")&gt;0,L23-SUMIFS(Apuestas!$E$2:$E$1001,Apuestas!$B$2:$B$1001,$A23,Apuestas!$D$2:$D$1001,"Rollover"),0))</f>
        <v/>
      </c>
      <c r="N23" s="19"/>
      <c r="O23" s="19"/>
    </row>
    <row r="24" spans="7:15" x14ac:dyDescent="0.25">
      <c r="G24" s="17" t="str">
        <f>IF($A24="","",SUMIF(Apuestas!$B$2:$B$1001,$A24,Apuestas!$N$2:$N$1001))</f>
        <v/>
      </c>
      <c r="H24" s="16" t="str">
        <f>IF($A24="","",SUMIFS(Apuestas!$E$2:$E$1001,Apuestas!$B$2:$B$1001,$A24,Apuestas!$D$2:$D$1001,"Calificante",Apuestas!$M$2:$M$1001,"&lt;&gt;Back",Apuestas!$M$2:$M$1001,"&lt;&gt;Lay")+SUMIFS(Apuestas!$E$2:$E$1001,Apuestas!$B$2:$B$1001,$A24,Apuestas!$D$2:$D$1001,"Rollover",Apuestas!$M$2:$M$1001,"&lt;&gt;Back",Apuestas!$M$2:$M$1001,"&lt;&gt;Lay"))</f>
        <v/>
      </c>
      <c r="I24" s="17" t="str">
        <f t="shared" si="0"/>
        <v/>
      </c>
      <c r="K24" s="17" t="str">
        <f t="shared" si="1"/>
        <v/>
      </c>
      <c r="M24" s="16" t="str">
        <f>IF(OR($A24="",L24=""),"",IF(L24-SUMIFS(Apuestas!$E$2:$E$1001,Apuestas!$B$2:$B$1001,$A24,Apuestas!$D$2:$D$1001,"Rollover")&gt;0,L24-SUMIFS(Apuestas!$E$2:$E$1001,Apuestas!$B$2:$B$1001,$A24,Apuestas!$D$2:$D$1001,"Rollover"),0))</f>
        <v/>
      </c>
      <c r="N24" s="19"/>
      <c r="O24" s="19"/>
    </row>
    <row r="25" spans="7:15" x14ac:dyDescent="0.25">
      <c r="G25" s="17" t="str">
        <f>IF($A25="","",SUMIF(Apuestas!$B$2:$B$1001,$A25,Apuestas!$N$2:$N$1001))</f>
        <v/>
      </c>
      <c r="H25" s="16" t="str">
        <f>IF($A25="","",SUMIFS(Apuestas!$E$2:$E$1001,Apuestas!$B$2:$B$1001,$A25,Apuestas!$D$2:$D$1001,"Calificante",Apuestas!$M$2:$M$1001,"&lt;&gt;Back",Apuestas!$M$2:$M$1001,"&lt;&gt;Lay")+SUMIFS(Apuestas!$E$2:$E$1001,Apuestas!$B$2:$B$1001,$A25,Apuestas!$D$2:$D$1001,"Rollover",Apuestas!$M$2:$M$1001,"&lt;&gt;Back",Apuestas!$M$2:$M$1001,"&lt;&gt;Lay"))</f>
        <v/>
      </c>
      <c r="I25" s="17" t="str">
        <f t="shared" si="0"/>
        <v/>
      </c>
      <c r="K25" s="17" t="str">
        <f t="shared" si="1"/>
        <v/>
      </c>
      <c r="M25" s="16" t="str">
        <f>IF(OR($A25="",L25=""),"",IF(L25-SUMIFS(Apuestas!$E$2:$E$1001,Apuestas!$B$2:$B$1001,$A25,Apuestas!$D$2:$D$1001,"Rollover")&gt;0,L25-SUMIFS(Apuestas!$E$2:$E$1001,Apuestas!$B$2:$B$1001,$A25,Apuestas!$D$2:$D$1001,"Rollover"),0))</f>
        <v/>
      </c>
      <c r="N25" s="19"/>
      <c r="O25" s="19"/>
    </row>
    <row r="26" spans="7:15" x14ac:dyDescent="0.25">
      <c r="G26" s="17" t="str">
        <f>IF($A26="","",SUMIF(Apuestas!$B$2:$B$1001,$A26,Apuestas!$N$2:$N$1001))</f>
        <v/>
      </c>
      <c r="H26" s="16" t="str">
        <f>IF($A26="","",SUMIFS(Apuestas!$E$2:$E$1001,Apuestas!$B$2:$B$1001,$A26,Apuestas!$D$2:$D$1001,"Calificante",Apuestas!$M$2:$M$1001,"&lt;&gt;Back",Apuestas!$M$2:$M$1001,"&lt;&gt;Lay")+SUMIFS(Apuestas!$E$2:$E$1001,Apuestas!$B$2:$B$1001,$A26,Apuestas!$D$2:$D$1001,"Rollover",Apuestas!$M$2:$M$1001,"&lt;&gt;Back",Apuestas!$M$2:$M$1001,"&lt;&gt;Lay"))</f>
        <v/>
      </c>
      <c r="I26" s="17" t="str">
        <f t="shared" si="0"/>
        <v/>
      </c>
      <c r="K26" s="17" t="str">
        <f t="shared" si="1"/>
        <v/>
      </c>
      <c r="M26" s="16" t="str">
        <f>IF(OR($A26="",L26=""),"",IF(L26-SUMIFS(Apuestas!$E$2:$E$1001,Apuestas!$B$2:$B$1001,$A26,Apuestas!$D$2:$D$1001,"Rollover")&gt;0,L26-SUMIFS(Apuestas!$E$2:$E$1001,Apuestas!$B$2:$B$1001,$A26,Apuestas!$D$2:$D$1001,"Rollover"),0))</f>
        <v/>
      </c>
      <c r="N26" s="19"/>
      <c r="O26" s="19"/>
    </row>
    <row r="27" spans="7:15" x14ac:dyDescent="0.25">
      <c r="G27" s="17" t="str">
        <f>IF($A27="","",SUMIF(Apuestas!$B$2:$B$1001,$A27,Apuestas!$N$2:$N$1001))</f>
        <v/>
      </c>
      <c r="H27" s="16" t="str">
        <f>IF($A27="","",SUMIFS(Apuestas!$E$2:$E$1001,Apuestas!$B$2:$B$1001,$A27,Apuestas!$D$2:$D$1001,"Calificante",Apuestas!$M$2:$M$1001,"&lt;&gt;Back",Apuestas!$M$2:$M$1001,"&lt;&gt;Lay")+SUMIFS(Apuestas!$E$2:$E$1001,Apuestas!$B$2:$B$1001,$A27,Apuestas!$D$2:$D$1001,"Rollover",Apuestas!$M$2:$M$1001,"&lt;&gt;Back",Apuestas!$M$2:$M$1001,"&lt;&gt;Lay"))</f>
        <v/>
      </c>
      <c r="I27" s="17" t="str">
        <f t="shared" si="0"/>
        <v/>
      </c>
      <c r="K27" s="17" t="str">
        <f t="shared" si="1"/>
        <v/>
      </c>
      <c r="M27" s="16" t="str">
        <f>IF(OR($A27="",L27=""),"",IF(L27-SUMIFS(Apuestas!$E$2:$E$1001,Apuestas!$B$2:$B$1001,$A27,Apuestas!$D$2:$D$1001,"Rollover")&gt;0,L27-SUMIFS(Apuestas!$E$2:$E$1001,Apuestas!$B$2:$B$1001,$A27,Apuestas!$D$2:$D$1001,"Rollover"),0))</f>
        <v/>
      </c>
      <c r="N27" s="19"/>
      <c r="O27" s="19"/>
    </row>
    <row r="28" spans="7:15" x14ac:dyDescent="0.25">
      <c r="G28" s="17" t="str">
        <f>IF($A28="","",SUMIF(Apuestas!$B$2:$B$1001,$A28,Apuestas!$N$2:$N$1001))</f>
        <v/>
      </c>
      <c r="H28" s="16" t="str">
        <f>IF($A28="","",SUMIFS(Apuestas!$E$2:$E$1001,Apuestas!$B$2:$B$1001,$A28,Apuestas!$D$2:$D$1001,"Calificante",Apuestas!$M$2:$M$1001,"&lt;&gt;Back",Apuestas!$M$2:$M$1001,"&lt;&gt;Lay")+SUMIFS(Apuestas!$E$2:$E$1001,Apuestas!$B$2:$B$1001,$A28,Apuestas!$D$2:$D$1001,"Rollover",Apuestas!$M$2:$M$1001,"&lt;&gt;Back",Apuestas!$M$2:$M$1001,"&lt;&gt;Lay"))</f>
        <v/>
      </c>
      <c r="I28" s="17" t="str">
        <f t="shared" si="0"/>
        <v/>
      </c>
      <c r="K28" s="17" t="str">
        <f t="shared" si="1"/>
        <v/>
      </c>
      <c r="M28" s="16" t="str">
        <f>IF(OR($A28="",L28=""),"",IF(L28-SUMIFS(Apuestas!$E$2:$E$1001,Apuestas!$B$2:$B$1001,$A28,Apuestas!$D$2:$D$1001,"Rollover")&gt;0,L28-SUMIFS(Apuestas!$E$2:$E$1001,Apuestas!$B$2:$B$1001,$A28,Apuestas!$D$2:$D$1001,"Rollover"),0))</f>
        <v/>
      </c>
      <c r="N28" s="19"/>
      <c r="O28" s="19"/>
    </row>
    <row r="29" spans="7:15" x14ac:dyDescent="0.25">
      <c r="G29" s="17" t="str">
        <f>IF($A29="","",SUMIF(Apuestas!$B$2:$B$1001,$A29,Apuestas!$N$2:$N$1001))</f>
        <v/>
      </c>
      <c r="H29" s="16" t="str">
        <f>IF($A29="","",SUMIFS(Apuestas!$E$2:$E$1001,Apuestas!$B$2:$B$1001,$A29,Apuestas!$D$2:$D$1001,"Calificante",Apuestas!$M$2:$M$1001,"&lt;&gt;Back",Apuestas!$M$2:$M$1001,"&lt;&gt;Lay")+SUMIFS(Apuestas!$E$2:$E$1001,Apuestas!$B$2:$B$1001,$A29,Apuestas!$D$2:$D$1001,"Rollover",Apuestas!$M$2:$M$1001,"&lt;&gt;Back",Apuestas!$M$2:$M$1001,"&lt;&gt;Lay"))</f>
        <v/>
      </c>
      <c r="I29" s="17" t="str">
        <f t="shared" si="0"/>
        <v/>
      </c>
      <c r="K29" s="17" t="str">
        <f t="shared" si="1"/>
        <v/>
      </c>
      <c r="M29" s="16" t="str">
        <f>IF(OR($A29="",L29=""),"",IF(L29-SUMIFS(Apuestas!$E$2:$E$1001,Apuestas!$B$2:$B$1001,$A29,Apuestas!$D$2:$D$1001,"Rollover")&gt;0,L29-SUMIFS(Apuestas!$E$2:$E$1001,Apuestas!$B$2:$B$1001,$A29,Apuestas!$D$2:$D$1001,"Rollover"),0))</f>
        <v/>
      </c>
      <c r="N29" s="19"/>
      <c r="O29" s="19"/>
    </row>
    <row r="30" spans="7:15" x14ac:dyDescent="0.25">
      <c r="G30" s="17" t="str">
        <f>IF($A30="","",SUMIF(Apuestas!$B$2:$B$1001,$A30,Apuestas!$N$2:$N$1001))</f>
        <v/>
      </c>
      <c r="H30" s="16" t="str">
        <f>IF($A30="","",SUMIFS(Apuestas!$E$2:$E$1001,Apuestas!$B$2:$B$1001,$A30,Apuestas!$D$2:$D$1001,"Calificante",Apuestas!$M$2:$M$1001,"&lt;&gt;Back",Apuestas!$M$2:$M$1001,"&lt;&gt;Lay")+SUMIFS(Apuestas!$E$2:$E$1001,Apuestas!$B$2:$B$1001,$A30,Apuestas!$D$2:$D$1001,"Rollover",Apuestas!$M$2:$M$1001,"&lt;&gt;Back",Apuestas!$M$2:$M$1001,"&lt;&gt;Lay"))</f>
        <v/>
      </c>
      <c r="I30" s="17" t="str">
        <f t="shared" si="0"/>
        <v/>
      </c>
      <c r="K30" s="17" t="str">
        <f t="shared" si="1"/>
        <v/>
      </c>
      <c r="M30" s="16" t="str">
        <f>IF(OR($A30="",L30=""),"",IF(L30-SUMIFS(Apuestas!$E$2:$E$1001,Apuestas!$B$2:$B$1001,$A30,Apuestas!$D$2:$D$1001,"Rollover")&gt;0,L30-SUMIFS(Apuestas!$E$2:$E$1001,Apuestas!$B$2:$B$1001,$A30,Apuestas!$D$2:$D$1001,"Rollover"),0))</f>
        <v/>
      </c>
      <c r="N30" s="19"/>
      <c r="O30" s="19"/>
    </row>
    <row r="31" spans="7:15" x14ac:dyDescent="0.25">
      <c r="G31" s="17" t="str">
        <f>IF($A31="","",SUMIF(Apuestas!$B$2:$B$1001,$A31,Apuestas!$N$2:$N$1001))</f>
        <v/>
      </c>
      <c r="H31" s="16" t="str">
        <f>IF($A31="","",SUMIFS(Apuestas!$E$2:$E$1001,Apuestas!$B$2:$B$1001,$A31,Apuestas!$D$2:$D$1001,"Calificante",Apuestas!$M$2:$M$1001,"&lt;&gt;Back",Apuestas!$M$2:$M$1001,"&lt;&gt;Lay")+SUMIFS(Apuestas!$E$2:$E$1001,Apuestas!$B$2:$B$1001,$A31,Apuestas!$D$2:$D$1001,"Rollover",Apuestas!$M$2:$M$1001,"&lt;&gt;Back",Apuestas!$M$2:$M$1001,"&lt;&gt;Lay"))</f>
        <v/>
      </c>
      <c r="I31" s="17" t="str">
        <f t="shared" si="0"/>
        <v/>
      </c>
      <c r="K31" s="17" t="str">
        <f t="shared" si="1"/>
        <v/>
      </c>
      <c r="M31" s="16" t="str">
        <f>IF(OR($A31="",L31=""),"",IF(L31-SUMIFS(Apuestas!$E$2:$E$1001,Apuestas!$B$2:$B$1001,$A31,Apuestas!$D$2:$D$1001,"Rollover")&gt;0,L31-SUMIFS(Apuestas!$E$2:$E$1001,Apuestas!$B$2:$B$1001,$A31,Apuestas!$D$2:$D$1001,"Rollover"),0))</f>
        <v/>
      </c>
      <c r="N31" s="19"/>
      <c r="O31" s="19"/>
    </row>
    <row r="32" spans="7:15" x14ac:dyDescent="0.25">
      <c r="G32" s="17" t="str">
        <f>IF($A32="","",SUMIF(Apuestas!$B$2:$B$1001,$A32,Apuestas!$N$2:$N$1001))</f>
        <v/>
      </c>
      <c r="H32" s="16" t="str">
        <f>IF($A32="","",SUMIFS(Apuestas!$E$2:$E$1001,Apuestas!$B$2:$B$1001,$A32,Apuestas!$D$2:$D$1001,"Calificante",Apuestas!$M$2:$M$1001,"&lt;&gt;Back",Apuestas!$M$2:$M$1001,"&lt;&gt;Lay")+SUMIFS(Apuestas!$E$2:$E$1001,Apuestas!$B$2:$B$1001,$A32,Apuestas!$D$2:$D$1001,"Rollover",Apuestas!$M$2:$M$1001,"&lt;&gt;Back",Apuestas!$M$2:$M$1001,"&lt;&gt;Lay"))</f>
        <v/>
      </c>
      <c r="I32" s="17" t="str">
        <f t="shared" si="0"/>
        <v/>
      </c>
      <c r="K32" s="17" t="str">
        <f t="shared" si="1"/>
        <v/>
      </c>
      <c r="M32" s="16" t="str">
        <f>IF(OR($A32="",L32=""),"",IF(L32-SUMIFS(Apuestas!$E$2:$E$1001,Apuestas!$B$2:$B$1001,$A32,Apuestas!$D$2:$D$1001,"Rollover")&gt;0,L32-SUMIFS(Apuestas!$E$2:$E$1001,Apuestas!$B$2:$B$1001,$A32,Apuestas!$D$2:$D$1001,"Rollover"),0))</f>
        <v/>
      </c>
      <c r="N32" s="19"/>
      <c r="O32" s="19"/>
    </row>
    <row r="33" spans="7:15" x14ac:dyDescent="0.25">
      <c r="G33" s="17" t="str">
        <f>IF($A33="","",SUMIF(Apuestas!$B$2:$B$1001,$A33,Apuestas!$N$2:$N$1001))</f>
        <v/>
      </c>
      <c r="H33" s="16" t="str">
        <f>IF($A33="","",SUMIFS(Apuestas!$E$2:$E$1001,Apuestas!$B$2:$B$1001,$A33,Apuestas!$D$2:$D$1001,"Calificante",Apuestas!$M$2:$M$1001,"&lt;&gt;Back",Apuestas!$M$2:$M$1001,"&lt;&gt;Lay")+SUMIFS(Apuestas!$E$2:$E$1001,Apuestas!$B$2:$B$1001,$A33,Apuestas!$D$2:$D$1001,"Rollover",Apuestas!$M$2:$M$1001,"&lt;&gt;Back",Apuestas!$M$2:$M$1001,"&lt;&gt;Lay"))</f>
        <v/>
      </c>
      <c r="I33" s="17" t="str">
        <f t="shared" si="0"/>
        <v/>
      </c>
      <c r="K33" s="17" t="str">
        <f t="shared" si="1"/>
        <v/>
      </c>
      <c r="M33" s="16" t="str">
        <f>IF(OR($A33="",L33=""),"",IF(L33-SUMIFS(Apuestas!$E$2:$E$1001,Apuestas!$B$2:$B$1001,$A33,Apuestas!$D$2:$D$1001,"Rollover")&gt;0,L33-SUMIFS(Apuestas!$E$2:$E$1001,Apuestas!$B$2:$B$1001,$A33,Apuestas!$D$2:$D$1001,"Rollover"),0))</f>
        <v/>
      </c>
      <c r="N33" s="19"/>
      <c r="O33" s="19"/>
    </row>
    <row r="34" spans="7:15" x14ac:dyDescent="0.25">
      <c r="G34" s="17" t="str">
        <f>IF($A34="","",SUMIF(Apuestas!$B$2:$B$1001,$A34,Apuestas!$N$2:$N$1001))</f>
        <v/>
      </c>
      <c r="H34" s="16" t="str">
        <f>IF($A34="","",SUMIFS(Apuestas!$E$2:$E$1001,Apuestas!$B$2:$B$1001,$A34,Apuestas!$D$2:$D$1001,"Calificante",Apuestas!$M$2:$M$1001,"&lt;&gt;Back",Apuestas!$M$2:$M$1001,"&lt;&gt;Lay")+SUMIFS(Apuestas!$E$2:$E$1001,Apuestas!$B$2:$B$1001,$A34,Apuestas!$D$2:$D$1001,"Rollover",Apuestas!$M$2:$M$1001,"&lt;&gt;Back",Apuestas!$M$2:$M$1001,"&lt;&gt;Lay"))</f>
        <v/>
      </c>
      <c r="I34" s="17" t="str">
        <f t="shared" si="0"/>
        <v/>
      </c>
      <c r="K34" s="17" t="str">
        <f t="shared" si="1"/>
        <v/>
      </c>
      <c r="M34" s="16" t="str">
        <f>IF(OR($A34="",L34=""),"",IF(L34-SUMIFS(Apuestas!$E$2:$E$1001,Apuestas!$B$2:$B$1001,$A34,Apuestas!$D$2:$D$1001,"Rollover")&gt;0,L34-SUMIFS(Apuestas!$E$2:$E$1001,Apuestas!$B$2:$B$1001,$A34,Apuestas!$D$2:$D$1001,"Rollover"),0))</f>
        <v/>
      </c>
      <c r="N34" s="19"/>
      <c r="O34" s="19"/>
    </row>
    <row r="35" spans="7:15" x14ac:dyDescent="0.25">
      <c r="G35" s="17" t="str">
        <f>IF($A35="","",SUMIF(Apuestas!$B$2:$B$1001,$A35,Apuestas!$N$2:$N$1001))</f>
        <v/>
      </c>
      <c r="H35" s="16" t="str">
        <f>IF($A35="","",SUMIFS(Apuestas!$E$2:$E$1001,Apuestas!$B$2:$B$1001,$A35,Apuestas!$D$2:$D$1001,"Calificante",Apuestas!$M$2:$M$1001,"&lt;&gt;Back",Apuestas!$M$2:$M$1001,"&lt;&gt;Lay")+SUMIFS(Apuestas!$E$2:$E$1001,Apuestas!$B$2:$B$1001,$A35,Apuestas!$D$2:$D$1001,"Rollover",Apuestas!$M$2:$M$1001,"&lt;&gt;Back",Apuestas!$M$2:$M$1001,"&lt;&gt;Lay"))</f>
        <v/>
      </c>
      <c r="I35" s="17" t="str">
        <f t="shared" ref="I35:I66" si="2">IF($A35="","",B35+C35-D35+E35+F35+G35-H35)</f>
        <v/>
      </c>
      <c r="K35" s="17" t="str">
        <f t="shared" ref="K35:K66" si="3">IF(OR($A35="",J35=""),"",J35-I35)</f>
        <v/>
      </c>
      <c r="M35" s="16" t="str">
        <f>IF(OR($A35="",L35=""),"",IF(L35-SUMIFS(Apuestas!$E$2:$E$1001,Apuestas!$B$2:$B$1001,$A35,Apuestas!$D$2:$D$1001,"Rollover")&gt;0,L35-SUMIFS(Apuestas!$E$2:$E$1001,Apuestas!$B$2:$B$1001,$A35,Apuestas!$D$2:$D$1001,"Rollover"),0))</f>
        <v/>
      </c>
      <c r="N35" s="19"/>
      <c r="O35" s="19"/>
    </row>
    <row r="36" spans="7:15" x14ac:dyDescent="0.25">
      <c r="G36" s="17" t="str">
        <f>IF($A36="","",SUMIF(Apuestas!$B$2:$B$1001,$A36,Apuestas!$N$2:$N$1001))</f>
        <v/>
      </c>
      <c r="H36" s="16" t="str">
        <f>IF($A36="","",SUMIFS(Apuestas!$E$2:$E$1001,Apuestas!$B$2:$B$1001,$A36,Apuestas!$D$2:$D$1001,"Calificante",Apuestas!$M$2:$M$1001,"&lt;&gt;Back",Apuestas!$M$2:$M$1001,"&lt;&gt;Lay")+SUMIFS(Apuestas!$E$2:$E$1001,Apuestas!$B$2:$B$1001,$A36,Apuestas!$D$2:$D$1001,"Rollover",Apuestas!$M$2:$M$1001,"&lt;&gt;Back",Apuestas!$M$2:$M$1001,"&lt;&gt;Lay"))</f>
        <v/>
      </c>
      <c r="I36" s="17" t="str">
        <f t="shared" si="2"/>
        <v/>
      </c>
      <c r="K36" s="17" t="str">
        <f t="shared" si="3"/>
        <v/>
      </c>
      <c r="M36" s="16" t="str">
        <f>IF(OR($A36="",L36=""),"",IF(L36-SUMIFS(Apuestas!$E$2:$E$1001,Apuestas!$B$2:$B$1001,$A36,Apuestas!$D$2:$D$1001,"Rollover")&gt;0,L36-SUMIFS(Apuestas!$E$2:$E$1001,Apuestas!$B$2:$B$1001,$A36,Apuestas!$D$2:$D$1001,"Rollover"),0))</f>
        <v/>
      </c>
      <c r="N36" s="19"/>
      <c r="O36" s="19"/>
    </row>
    <row r="37" spans="7:15" x14ac:dyDescent="0.25">
      <c r="G37" s="17" t="str">
        <f>IF($A37="","",SUMIF(Apuestas!$B$2:$B$1001,$A37,Apuestas!$N$2:$N$1001))</f>
        <v/>
      </c>
      <c r="H37" s="16" t="str">
        <f>IF($A37="","",SUMIFS(Apuestas!$E$2:$E$1001,Apuestas!$B$2:$B$1001,$A37,Apuestas!$D$2:$D$1001,"Calificante",Apuestas!$M$2:$M$1001,"&lt;&gt;Back",Apuestas!$M$2:$M$1001,"&lt;&gt;Lay")+SUMIFS(Apuestas!$E$2:$E$1001,Apuestas!$B$2:$B$1001,$A37,Apuestas!$D$2:$D$1001,"Rollover",Apuestas!$M$2:$M$1001,"&lt;&gt;Back",Apuestas!$M$2:$M$1001,"&lt;&gt;Lay"))</f>
        <v/>
      </c>
      <c r="I37" s="17" t="str">
        <f t="shared" si="2"/>
        <v/>
      </c>
      <c r="K37" s="17" t="str">
        <f t="shared" si="3"/>
        <v/>
      </c>
      <c r="M37" s="16" t="str">
        <f>IF(OR($A37="",L37=""),"",IF(L37-SUMIFS(Apuestas!$E$2:$E$1001,Apuestas!$B$2:$B$1001,$A37,Apuestas!$D$2:$D$1001,"Rollover")&gt;0,L37-SUMIFS(Apuestas!$E$2:$E$1001,Apuestas!$B$2:$B$1001,$A37,Apuestas!$D$2:$D$1001,"Rollover"),0))</f>
        <v/>
      </c>
      <c r="N37" s="19"/>
      <c r="O37" s="19"/>
    </row>
    <row r="38" spans="7:15" x14ac:dyDescent="0.25">
      <c r="G38" s="17" t="str">
        <f>IF($A38="","",SUMIF(Apuestas!$B$2:$B$1001,$A38,Apuestas!$N$2:$N$1001))</f>
        <v/>
      </c>
      <c r="H38" s="16" t="str">
        <f>IF($A38="","",SUMIFS(Apuestas!$E$2:$E$1001,Apuestas!$B$2:$B$1001,$A38,Apuestas!$D$2:$D$1001,"Calificante",Apuestas!$M$2:$M$1001,"&lt;&gt;Back",Apuestas!$M$2:$M$1001,"&lt;&gt;Lay")+SUMIFS(Apuestas!$E$2:$E$1001,Apuestas!$B$2:$B$1001,$A38,Apuestas!$D$2:$D$1001,"Rollover",Apuestas!$M$2:$M$1001,"&lt;&gt;Back",Apuestas!$M$2:$M$1001,"&lt;&gt;Lay"))</f>
        <v/>
      </c>
      <c r="I38" s="17" t="str">
        <f t="shared" si="2"/>
        <v/>
      </c>
      <c r="K38" s="17" t="str">
        <f t="shared" si="3"/>
        <v/>
      </c>
      <c r="M38" s="16" t="str">
        <f>IF(OR($A38="",L38=""),"",IF(L38-SUMIFS(Apuestas!$E$2:$E$1001,Apuestas!$B$2:$B$1001,$A38,Apuestas!$D$2:$D$1001,"Rollover")&gt;0,L38-SUMIFS(Apuestas!$E$2:$E$1001,Apuestas!$B$2:$B$1001,$A38,Apuestas!$D$2:$D$1001,"Rollover"),0))</f>
        <v/>
      </c>
      <c r="N38" s="19"/>
      <c r="O38" s="19"/>
    </row>
    <row r="39" spans="7:15" x14ac:dyDescent="0.25">
      <c r="G39" s="17" t="str">
        <f>IF($A39="","",SUMIF(Apuestas!$B$2:$B$1001,$A39,Apuestas!$N$2:$N$1001))</f>
        <v/>
      </c>
      <c r="H39" s="16" t="str">
        <f>IF($A39="","",SUMIFS(Apuestas!$E$2:$E$1001,Apuestas!$B$2:$B$1001,$A39,Apuestas!$D$2:$D$1001,"Calificante",Apuestas!$M$2:$M$1001,"&lt;&gt;Back",Apuestas!$M$2:$M$1001,"&lt;&gt;Lay")+SUMIFS(Apuestas!$E$2:$E$1001,Apuestas!$B$2:$B$1001,$A39,Apuestas!$D$2:$D$1001,"Rollover",Apuestas!$M$2:$M$1001,"&lt;&gt;Back",Apuestas!$M$2:$M$1001,"&lt;&gt;Lay"))</f>
        <v/>
      </c>
      <c r="I39" s="17" t="str">
        <f t="shared" si="2"/>
        <v/>
      </c>
      <c r="K39" s="17" t="str">
        <f t="shared" si="3"/>
        <v/>
      </c>
      <c r="M39" s="16" t="str">
        <f>IF(OR($A39="",L39=""),"",IF(L39-SUMIFS(Apuestas!$E$2:$E$1001,Apuestas!$B$2:$B$1001,$A39,Apuestas!$D$2:$D$1001,"Rollover")&gt;0,L39-SUMIFS(Apuestas!$E$2:$E$1001,Apuestas!$B$2:$B$1001,$A39,Apuestas!$D$2:$D$1001,"Rollover"),0))</f>
        <v/>
      </c>
      <c r="N39" s="19"/>
      <c r="O39" s="19"/>
    </row>
    <row r="40" spans="7:15" x14ac:dyDescent="0.25">
      <c r="G40" s="17" t="str">
        <f>IF($A40="","",SUMIF(Apuestas!$B$2:$B$1001,$A40,Apuestas!$N$2:$N$1001))</f>
        <v/>
      </c>
      <c r="H40" s="16" t="str">
        <f>IF($A40="","",SUMIFS(Apuestas!$E$2:$E$1001,Apuestas!$B$2:$B$1001,$A40,Apuestas!$D$2:$D$1001,"Calificante",Apuestas!$M$2:$M$1001,"&lt;&gt;Back",Apuestas!$M$2:$M$1001,"&lt;&gt;Lay")+SUMIFS(Apuestas!$E$2:$E$1001,Apuestas!$B$2:$B$1001,$A40,Apuestas!$D$2:$D$1001,"Rollover",Apuestas!$M$2:$M$1001,"&lt;&gt;Back",Apuestas!$M$2:$M$1001,"&lt;&gt;Lay"))</f>
        <v/>
      </c>
      <c r="I40" s="17" t="str">
        <f t="shared" si="2"/>
        <v/>
      </c>
      <c r="K40" s="17" t="str">
        <f t="shared" si="3"/>
        <v/>
      </c>
      <c r="M40" s="16" t="str">
        <f>IF(OR($A40="",L40=""),"",IF(L40-SUMIFS(Apuestas!$E$2:$E$1001,Apuestas!$B$2:$B$1001,$A40,Apuestas!$D$2:$D$1001,"Rollover")&gt;0,L40-SUMIFS(Apuestas!$E$2:$E$1001,Apuestas!$B$2:$B$1001,$A40,Apuestas!$D$2:$D$1001,"Rollover"),0))</f>
        <v/>
      </c>
      <c r="N40" s="19"/>
      <c r="O40" s="19"/>
    </row>
    <row r="41" spans="7:15" x14ac:dyDescent="0.25">
      <c r="G41" s="17" t="str">
        <f>IF($A41="","",SUMIF(Apuestas!$B$2:$B$1001,$A41,Apuestas!$N$2:$N$1001))</f>
        <v/>
      </c>
      <c r="H41" s="16" t="str">
        <f>IF($A41="","",SUMIFS(Apuestas!$E$2:$E$1001,Apuestas!$B$2:$B$1001,$A41,Apuestas!$D$2:$D$1001,"Calificante",Apuestas!$M$2:$M$1001,"&lt;&gt;Back",Apuestas!$M$2:$M$1001,"&lt;&gt;Lay")+SUMIFS(Apuestas!$E$2:$E$1001,Apuestas!$B$2:$B$1001,$A41,Apuestas!$D$2:$D$1001,"Rollover",Apuestas!$M$2:$M$1001,"&lt;&gt;Back",Apuestas!$M$2:$M$1001,"&lt;&gt;Lay"))</f>
        <v/>
      </c>
      <c r="I41" s="17" t="str">
        <f t="shared" si="2"/>
        <v/>
      </c>
      <c r="K41" s="17" t="str">
        <f t="shared" si="3"/>
        <v/>
      </c>
      <c r="M41" s="16" t="str">
        <f>IF(OR($A41="",L41=""),"",IF(L41-SUMIFS(Apuestas!$E$2:$E$1001,Apuestas!$B$2:$B$1001,$A41,Apuestas!$D$2:$D$1001,"Rollover")&gt;0,L41-SUMIFS(Apuestas!$E$2:$E$1001,Apuestas!$B$2:$B$1001,$A41,Apuestas!$D$2:$D$1001,"Rollover"),0))</f>
        <v/>
      </c>
      <c r="N41" s="19"/>
      <c r="O41" s="19"/>
    </row>
    <row r="42" spans="7:15" x14ac:dyDescent="0.25">
      <c r="G42" s="17" t="str">
        <f>IF($A42="","",SUMIF(Apuestas!$B$2:$B$1001,$A42,Apuestas!$N$2:$N$1001))</f>
        <v/>
      </c>
      <c r="H42" s="16" t="str">
        <f>IF($A42="","",SUMIFS(Apuestas!$E$2:$E$1001,Apuestas!$B$2:$B$1001,$A42,Apuestas!$D$2:$D$1001,"Calificante",Apuestas!$M$2:$M$1001,"&lt;&gt;Back",Apuestas!$M$2:$M$1001,"&lt;&gt;Lay")+SUMIFS(Apuestas!$E$2:$E$1001,Apuestas!$B$2:$B$1001,$A42,Apuestas!$D$2:$D$1001,"Rollover",Apuestas!$M$2:$M$1001,"&lt;&gt;Back",Apuestas!$M$2:$M$1001,"&lt;&gt;Lay"))</f>
        <v/>
      </c>
      <c r="I42" s="17" t="str">
        <f t="shared" si="2"/>
        <v/>
      </c>
      <c r="K42" s="17" t="str">
        <f t="shared" si="3"/>
        <v/>
      </c>
      <c r="M42" s="16" t="str">
        <f>IF(OR($A42="",L42=""),"",IF(L42-SUMIFS(Apuestas!$E$2:$E$1001,Apuestas!$B$2:$B$1001,$A42,Apuestas!$D$2:$D$1001,"Rollover")&gt;0,L42-SUMIFS(Apuestas!$E$2:$E$1001,Apuestas!$B$2:$B$1001,$A42,Apuestas!$D$2:$D$1001,"Rollover"),0))</f>
        <v/>
      </c>
      <c r="N42" s="19"/>
      <c r="O42" s="19"/>
    </row>
    <row r="43" spans="7:15" x14ac:dyDescent="0.25">
      <c r="G43" s="17" t="str">
        <f>IF($A43="","",SUMIF(Apuestas!$B$2:$B$1001,$A43,Apuestas!$N$2:$N$1001))</f>
        <v/>
      </c>
      <c r="H43" s="16" t="str">
        <f>IF($A43="","",SUMIFS(Apuestas!$E$2:$E$1001,Apuestas!$B$2:$B$1001,$A43,Apuestas!$D$2:$D$1001,"Calificante",Apuestas!$M$2:$M$1001,"&lt;&gt;Back",Apuestas!$M$2:$M$1001,"&lt;&gt;Lay")+SUMIFS(Apuestas!$E$2:$E$1001,Apuestas!$B$2:$B$1001,$A43,Apuestas!$D$2:$D$1001,"Rollover",Apuestas!$M$2:$M$1001,"&lt;&gt;Back",Apuestas!$M$2:$M$1001,"&lt;&gt;Lay"))</f>
        <v/>
      </c>
      <c r="I43" s="17" t="str">
        <f t="shared" si="2"/>
        <v/>
      </c>
      <c r="K43" s="17" t="str">
        <f t="shared" si="3"/>
        <v/>
      </c>
      <c r="M43" s="16" t="str">
        <f>IF(OR($A43="",L43=""),"",IF(L43-SUMIFS(Apuestas!$E$2:$E$1001,Apuestas!$B$2:$B$1001,$A43,Apuestas!$D$2:$D$1001,"Rollover")&gt;0,L43-SUMIFS(Apuestas!$E$2:$E$1001,Apuestas!$B$2:$B$1001,$A43,Apuestas!$D$2:$D$1001,"Rollover"),0))</f>
        <v/>
      </c>
      <c r="N43" s="19"/>
      <c r="O43" s="19"/>
    </row>
    <row r="44" spans="7:15" x14ac:dyDescent="0.25">
      <c r="G44" s="17" t="str">
        <f>IF($A44="","",SUMIF(Apuestas!$B$2:$B$1001,$A44,Apuestas!$N$2:$N$1001))</f>
        <v/>
      </c>
      <c r="H44" s="16" t="str">
        <f>IF($A44="","",SUMIFS(Apuestas!$E$2:$E$1001,Apuestas!$B$2:$B$1001,$A44,Apuestas!$D$2:$D$1001,"Calificante",Apuestas!$M$2:$M$1001,"&lt;&gt;Back",Apuestas!$M$2:$M$1001,"&lt;&gt;Lay")+SUMIFS(Apuestas!$E$2:$E$1001,Apuestas!$B$2:$B$1001,$A44,Apuestas!$D$2:$D$1001,"Rollover",Apuestas!$M$2:$M$1001,"&lt;&gt;Back",Apuestas!$M$2:$M$1001,"&lt;&gt;Lay"))</f>
        <v/>
      </c>
      <c r="I44" s="17" t="str">
        <f t="shared" si="2"/>
        <v/>
      </c>
      <c r="K44" s="17" t="str">
        <f t="shared" si="3"/>
        <v/>
      </c>
      <c r="M44" s="16" t="str">
        <f>IF(OR($A44="",L44=""),"",IF(L44-SUMIFS(Apuestas!$E$2:$E$1001,Apuestas!$B$2:$B$1001,$A44,Apuestas!$D$2:$D$1001,"Rollover")&gt;0,L44-SUMIFS(Apuestas!$E$2:$E$1001,Apuestas!$B$2:$B$1001,$A44,Apuestas!$D$2:$D$1001,"Rollover"),0))</f>
        <v/>
      </c>
      <c r="N44" s="19"/>
      <c r="O44" s="19"/>
    </row>
    <row r="45" spans="7:15" x14ac:dyDescent="0.25">
      <c r="G45" s="17" t="str">
        <f>IF($A45="","",SUMIF(Apuestas!$B$2:$B$1001,$A45,Apuestas!$N$2:$N$1001))</f>
        <v/>
      </c>
      <c r="H45" s="16" t="str">
        <f>IF($A45="","",SUMIFS(Apuestas!$E$2:$E$1001,Apuestas!$B$2:$B$1001,$A45,Apuestas!$D$2:$D$1001,"Calificante",Apuestas!$M$2:$M$1001,"&lt;&gt;Back",Apuestas!$M$2:$M$1001,"&lt;&gt;Lay")+SUMIFS(Apuestas!$E$2:$E$1001,Apuestas!$B$2:$B$1001,$A45,Apuestas!$D$2:$D$1001,"Rollover",Apuestas!$M$2:$M$1001,"&lt;&gt;Back",Apuestas!$M$2:$M$1001,"&lt;&gt;Lay"))</f>
        <v/>
      </c>
      <c r="I45" s="17" t="str">
        <f t="shared" si="2"/>
        <v/>
      </c>
      <c r="K45" s="17" t="str">
        <f t="shared" si="3"/>
        <v/>
      </c>
      <c r="M45" s="16" t="str">
        <f>IF(OR($A45="",L45=""),"",IF(L45-SUMIFS(Apuestas!$E$2:$E$1001,Apuestas!$B$2:$B$1001,$A45,Apuestas!$D$2:$D$1001,"Rollover")&gt;0,L45-SUMIFS(Apuestas!$E$2:$E$1001,Apuestas!$B$2:$B$1001,$A45,Apuestas!$D$2:$D$1001,"Rollover"),0))</f>
        <v/>
      </c>
      <c r="N45" s="19"/>
      <c r="O45" s="19"/>
    </row>
    <row r="46" spans="7:15" x14ac:dyDescent="0.25">
      <c r="G46" s="17" t="str">
        <f>IF($A46="","",SUMIF(Apuestas!$B$2:$B$1001,$A46,Apuestas!$N$2:$N$1001))</f>
        <v/>
      </c>
      <c r="H46" s="16" t="str">
        <f>IF($A46="","",SUMIFS(Apuestas!$E$2:$E$1001,Apuestas!$B$2:$B$1001,$A46,Apuestas!$D$2:$D$1001,"Calificante",Apuestas!$M$2:$M$1001,"&lt;&gt;Back",Apuestas!$M$2:$M$1001,"&lt;&gt;Lay")+SUMIFS(Apuestas!$E$2:$E$1001,Apuestas!$B$2:$B$1001,$A46,Apuestas!$D$2:$D$1001,"Rollover",Apuestas!$M$2:$M$1001,"&lt;&gt;Back",Apuestas!$M$2:$M$1001,"&lt;&gt;Lay"))</f>
        <v/>
      </c>
      <c r="I46" s="17" t="str">
        <f t="shared" si="2"/>
        <v/>
      </c>
      <c r="K46" s="17" t="str">
        <f t="shared" si="3"/>
        <v/>
      </c>
      <c r="M46" s="16" t="str">
        <f>IF(OR($A46="",L46=""),"",IF(L46-SUMIFS(Apuestas!$E$2:$E$1001,Apuestas!$B$2:$B$1001,$A46,Apuestas!$D$2:$D$1001,"Rollover")&gt;0,L46-SUMIFS(Apuestas!$E$2:$E$1001,Apuestas!$B$2:$B$1001,$A46,Apuestas!$D$2:$D$1001,"Rollover"),0))</f>
        <v/>
      </c>
      <c r="N46" s="19"/>
      <c r="O46" s="19"/>
    </row>
    <row r="47" spans="7:15" x14ac:dyDescent="0.25">
      <c r="G47" s="17" t="str">
        <f>IF($A47="","",SUMIF(Apuestas!$B$2:$B$1001,$A47,Apuestas!$N$2:$N$1001))</f>
        <v/>
      </c>
      <c r="H47" s="16" t="str">
        <f>IF($A47="","",SUMIFS(Apuestas!$E$2:$E$1001,Apuestas!$B$2:$B$1001,$A47,Apuestas!$D$2:$D$1001,"Calificante",Apuestas!$M$2:$M$1001,"&lt;&gt;Back",Apuestas!$M$2:$M$1001,"&lt;&gt;Lay")+SUMIFS(Apuestas!$E$2:$E$1001,Apuestas!$B$2:$B$1001,$A47,Apuestas!$D$2:$D$1001,"Rollover",Apuestas!$M$2:$M$1001,"&lt;&gt;Back",Apuestas!$M$2:$M$1001,"&lt;&gt;Lay"))</f>
        <v/>
      </c>
      <c r="I47" s="17" t="str">
        <f t="shared" si="2"/>
        <v/>
      </c>
      <c r="K47" s="17" t="str">
        <f t="shared" si="3"/>
        <v/>
      </c>
      <c r="M47" s="16" t="str">
        <f>IF(OR($A47="",L47=""),"",IF(L47-SUMIFS(Apuestas!$E$2:$E$1001,Apuestas!$B$2:$B$1001,$A47,Apuestas!$D$2:$D$1001,"Rollover")&gt;0,L47-SUMIFS(Apuestas!$E$2:$E$1001,Apuestas!$B$2:$B$1001,$A47,Apuestas!$D$2:$D$1001,"Rollover"),0))</f>
        <v/>
      </c>
      <c r="N47" s="19"/>
      <c r="O47" s="19"/>
    </row>
    <row r="48" spans="7:15" x14ac:dyDescent="0.25">
      <c r="G48" s="17" t="str">
        <f>IF($A48="","",SUMIF(Apuestas!$B$2:$B$1001,$A48,Apuestas!$N$2:$N$1001))</f>
        <v/>
      </c>
      <c r="H48" s="16" t="str">
        <f>IF($A48="","",SUMIFS(Apuestas!$E$2:$E$1001,Apuestas!$B$2:$B$1001,$A48,Apuestas!$D$2:$D$1001,"Calificante",Apuestas!$M$2:$M$1001,"&lt;&gt;Back",Apuestas!$M$2:$M$1001,"&lt;&gt;Lay")+SUMIFS(Apuestas!$E$2:$E$1001,Apuestas!$B$2:$B$1001,$A48,Apuestas!$D$2:$D$1001,"Rollover",Apuestas!$M$2:$M$1001,"&lt;&gt;Back",Apuestas!$M$2:$M$1001,"&lt;&gt;Lay"))</f>
        <v/>
      </c>
      <c r="I48" s="17" t="str">
        <f t="shared" si="2"/>
        <v/>
      </c>
      <c r="K48" s="17" t="str">
        <f t="shared" si="3"/>
        <v/>
      </c>
      <c r="M48" s="16" t="str">
        <f>IF(OR($A48="",L48=""),"",IF(L48-SUMIFS(Apuestas!$E$2:$E$1001,Apuestas!$B$2:$B$1001,$A48,Apuestas!$D$2:$D$1001,"Rollover")&gt;0,L48-SUMIFS(Apuestas!$E$2:$E$1001,Apuestas!$B$2:$B$1001,$A48,Apuestas!$D$2:$D$1001,"Rollover"),0))</f>
        <v/>
      </c>
      <c r="N48" s="19"/>
      <c r="O48" s="19"/>
    </row>
    <row r="49" spans="1:16" x14ac:dyDescent="0.25">
      <c r="G49" s="17" t="str">
        <f>IF($A49="","",SUMIF(Apuestas!$B$2:$B$1001,$A49,Apuestas!$N$2:$N$1001))</f>
        <v/>
      </c>
      <c r="H49" s="16" t="str">
        <f>IF($A49="","",SUMIFS(Apuestas!$E$2:$E$1001,Apuestas!$B$2:$B$1001,$A49,Apuestas!$D$2:$D$1001,"Calificante",Apuestas!$M$2:$M$1001,"&lt;&gt;Back",Apuestas!$M$2:$M$1001,"&lt;&gt;Lay")+SUMIFS(Apuestas!$E$2:$E$1001,Apuestas!$B$2:$B$1001,$A49,Apuestas!$D$2:$D$1001,"Rollover",Apuestas!$M$2:$M$1001,"&lt;&gt;Back",Apuestas!$M$2:$M$1001,"&lt;&gt;Lay"))</f>
        <v/>
      </c>
      <c r="I49" s="17" t="str">
        <f t="shared" si="2"/>
        <v/>
      </c>
      <c r="K49" s="17" t="str">
        <f t="shared" si="3"/>
        <v/>
      </c>
      <c r="M49" s="16" t="str">
        <f>IF(OR($A49="",L49=""),"",IF(L49-SUMIFS(Apuestas!$E$2:$E$1001,Apuestas!$B$2:$B$1001,$A49,Apuestas!$D$2:$D$1001,"Rollover")&gt;0,L49-SUMIFS(Apuestas!$E$2:$E$1001,Apuestas!$B$2:$B$1001,$A49,Apuestas!$D$2:$D$1001,"Rollover"),0))</f>
        <v/>
      </c>
      <c r="N49" s="19"/>
      <c r="O49" s="19"/>
    </row>
    <row r="50" spans="1:16" x14ac:dyDescent="0.25">
      <c r="G50" s="17" t="str">
        <f>IF($A50="","",SUMIF(Apuestas!$B$2:$B$1001,$A50,Apuestas!$N$2:$N$1001))</f>
        <v/>
      </c>
      <c r="H50" s="16" t="str">
        <f>IF($A50="","",SUMIFS(Apuestas!$E$2:$E$1001,Apuestas!$B$2:$B$1001,$A50,Apuestas!$D$2:$D$1001,"Calificante",Apuestas!$M$2:$M$1001,"&lt;&gt;Back",Apuestas!$M$2:$M$1001,"&lt;&gt;Lay")+SUMIFS(Apuestas!$E$2:$E$1001,Apuestas!$B$2:$B$1001,$A50,Apuestas!$D$2:$D$1001,"Rollover",Apuestas!$M$2:$M$1001,"&lt;&gt;Back",Apuestas!$M$2:$M$1001,"&lt;&gt;Lay"))</f>
        <v/>
      </c>
      <c r="I50" s="17" t="str">
        <f t="shared" si="2"/>
        <v/>
      </c>
      <c r="K50" s="17" t="str">
        <f t="shared" si="3"/>
        <v/>
      </c>
      <c r="M50" s="16" t="str">
        <f>IF(OR($A50="",L50=""),"",IF(L50-SUMIFS(Apuestas!$E$2:$E$1001,Apuestas!$B$2:$B$1001,$A50,Apuestas!$D$2:$D$1001,"Rollover")&gt;0,L50-SUMIFS(Apuestas!$E$2:$E$1001,Apuestas!$B$2:$B$1001,$A50,Apuestas!$D$2:$D$1001,"Rollover"),0))</f>
        <v/>
      </c>
      <c r="N50" s="19"/>
      <c r="O50" s="19"/>
    </row>
    <row r="51" spans="1:16" x14ac:dyDescent="0.25">
      <c r="G51" s="17" t="str">
        <f>IF($A51="","",SUMIF(Apuestas!$B$2:$B$1001,$A51,Apuestas!$N$2:$N$1001))</f>
        <v/>
      </c>
      <c r="H51" s="16" t="str">
        <f>IF($A51="","",SUMIFS(Apuestas!$E$2:$E$1001,Apuestas!$B$2:$B$1001,$A51,Apuestas!$D$2:$D$1001,"Calificante",Apuestas!$M$2:$M$1001,"&lt;&gt;Back",Apuestas!$M$2:$M$1001,"&lt;&gt;Lay")+SUMIFS(Apuestas!$E$2:$E$1001,Apuestas!$B$2:$B$1001,$A51,Apuestas!$D$2:$D$1001,"Rollover",Apuestas!$M$2:$M$1001,"&lt;&gt;Back",Apuestas!$M$2:$M$1001,"&lt;&gt;Lay"))</f>
        <v/>
      </c>
      <c r="I51" s="17" t="str">
        <f t="shared" si="2"/>
        <v/>
      </c>
      <c r="K51" s="17" t="str">
        <f t="shared" si="3"/>
        <v/>
      </c>
      <c r="M51" s="16" t="str">
        <f>IF(OR($A51="",L51=""),"",IF(L51-SUMIFS(Apuestas!$E$2:$E$1001,Apuestas!$B$2:$B$1001,$A51,Apuestas!$D$2:$D$1001,"Rollover")&gt;0,L51-SUMIFS(Apuestas!$E$2:$E$1001,Apuestas!$B$2:$B$1001,$A51,Apuestas!$D$2:$D$1001,"Rollover"),0))</f>
        <v/>
      </c>
      <c r="N51" s="19"/>
      <c r="O51" s="19"/>
    </row>
    <row r="52" spans="1:16" x14ac:dyDescent="0.25">
      <c r="G52" s="17" t="str">
        <f>IF($A52="","",SUMIF(Apuestas!$B$2:$B$1001,$A52,Apuestas!$N$2:$N$1001))</f>
        <v/>
      </c>
      <c r="H52" s="16" t="str">
        <f>IF($A52="","",SUMIFS(Apuestas!$E$2:$E$1001,Apuestas!$B$2:$B$1001,$A52,Apuestas!$D$2:$D$1001,"Calificante",Apuestas!$M$2:$M$1001,"&lt;&gt;Back",Apuestas!$M$2:$M$1001,"&lt;&gt;Lay")+SUMIFS(Apuestas!$E$2:$E$1001,Apuestas!$B$2:$B$1001,$A52,Apuestas!$D$2:$D$1001,"Rollover",Apuestas!$M$2:$M$1001,"&lt;&gt;Back",Apuestas!$M$2:$M$1001,"&lt;&gt;Lay"))</f>
        <v/>
      </c>
      <c r="I52" s="17" t="str">
        <f t="shared" si="2"/>
        <v/>
      </c>
      <c r="K52" s="17" t="str">
        <f t="shared" si="3"/>
        <v/>
      </c>
      <c r="M52" s="16" t="str">
        <f>IF(OR($A52="",L52=""),"",IF(L52-SUMIFS(Apuestas!$E$2:$E$1001,Apuestas!$B$2:$B$1001,$A52,Apuestas!$D$2:$D$1001,"Rollover")&gt;0,L52-SUMIFS(Apuestas!$E$2:$E$1001,Apuestas!$B$2:$B$1001,$A52,Apuestas!$D$2:$D$1001,"Rollover"),0))</f>
        <v/>
      </c>
      <c r="N52" s="19"/>
      <c r="O52" s="19"/>
    </row>
    <row r="53" spans="1:16" x14ac:dyDescent="0.25">
      <c r="G53" s="17" t="str">
        <f>IF($A53="","",SUMIF(Apuestas!$B$2:$B$1001,$A53,Apuestas!$N$2:$N$1001))</f>
        <v/>
      </c>
      <c r="H53" s="16" t="str">
        <f>IF($A53="","",SUMIFS(Apuestas!$E$2:$E$1001,Apuestas!$B$2:$B$1001,$A53,Apuestas!$D$2:$D$1001,"Calificante",Apuestas!$M$2:$M$1001,"&lt;&gt;Back",Apuestas!$M$2:$M$1001,"&lt;&gt;Lay")+SUMIFS(Apuestas!$E$2:$E$1001,Apuestas!$B$2:$B$1001,$A53,Apuestas!$D$2:$D$1001,"Rollover",Apuestas!$M$2:$M$1001,"&lt;&gt;Back",Apuestas!$M$2:$M$1001,"&lt;&gt;Lay"))</f>
        <v/>
      </c>
      <c r="I53" s="17" t="str">
        <f t="shared" si="2"/>
        <v/>
      </c>
      <c r="K53" s="17" t="str">
        <f t="shared" si="3"/>
        <v/>
      </c>
      <c r="M53" s="16" t="str">
        <f>IF(OR($A53="",L53=""),"",IF(L53-SUMIFS(Apuestas!$E$2:$E$1001,Apuestas!$B$2:$B$1001,$A53,Apuestas!$D$2:$D$1001,"Rollover")&gt;0,L53-SUMIFS(Apuestas!$E$2:$E$1001,Apuestas!$B$2:$B$1001,$A53,Apuestas!$D$2:$D$1001,"Rollover"),0))</f>
        <v/>
      </c>
      <c r="N53" s="19"/>
      <c r="O53" s="19"/>
    </row>
    <row r="54" spans="1:16" x14ac:dyDescent="0.25">
      <c r="G54" s="17" t="str">
        <f>IF($A54="","",SUMIF(Apuestas!$B$2:$B$1001,$A54,Apuestas!$N$2:$N$1001))</f>
        <v/>
      </c>
      <c r="H54" s="16" t="str">
        <f>IF($A54="","",SUMIFS(Apuestas!$E$2:$E$1001,Apuestas!$B$2:$B$1001,$A54,Apuestas!$D$2:$D$1001,"Calificante",Apuestas!$M$2:$M$1001,"&lt;&gt;Back",Apuestas!$M$2:$M$1001,"&lt;&gt;Lay")+SUMIFS(Apuestas!$E$2:$E$1001,Apuestas!$B$2:$B$1001,$A54,Apuestas!$D$2:$D$1001,"Rollover",Apuestas!$M$2:$M$1001,"&lt;&gt;Back",Apuestas!$M$2:$M$1001,"&lt;&gt;Lay"))</f>
        <v/>
      </c>
      <c r="I54" s="17" t="str">
        <f t="shared" si="2"/>
        <v/>
      </c>
      <c r="K54" s="17" t="str">
        <f t="shared" si="3"/>
        <v/>
      </c>
      <c r="M54" s="16" t="str">
        <f>IF(OR($A54="",L54=""),"",IF(L54-SUMIFS(Apuestas!$E$2:$E$1001,Apuestas!$B$2:$B$1001,$A54,Apuestas!$D$2:$D$1001,"Rollover")&gt;0,L54-SUMIFS(Apuestas!$E$2:$E$1001,Apuestas!$B$2:$B$1001,$A54,Apuestas!$D$2:$D$1001,"Rollover"),0))</f>
        <v/>
      </c>
      <c r="N54" s="19"/>
      <c r="O54" s="19"/>
    </row>
    <row r="55" spans="1:16" x14ac:dyDescent="0.25">
      <c r="G55" s="17" t="str">
        <f>IF($A55="","",SUMIF(Apuestas!$B$2:$B$1001,$A55,Apuestas!$N$2:$N$1001))</f>
        <v/>
      </c>
      <c r="H55" s="16" t="str">
        <f>IF($A55="","",SUMIFS(Apuestas!$E$2:$E$1001,Apuestas!$B$2:$B$1001,$A55,Apuestas!$D$2:$D$1001,"Calificante",Apuestas!$M$2:$M$1001,"&lt;&gt;Back",Apuestas!$M$2:$M$1001,"&lt;&gt;Lay")+SUMIFS(Apuestas!$E$2:$E$1001,Apuestas!$B$2:$B$1001,$A55,Apuestas!$D$2:$D$1001,"Rollover",Apuestas!$M$2:$M$1001,"&lt;&gt;Back",Apuestas!$M$2:$M$1001,"&lt;&gt;Lay"))</f>
        <v/>
      </c>
      <c r="I55" s="17" t="str">
        <f t="shared" si="2"/>
        <v/>
      </c>
      <c r="K55" s="17" t="str">
        <f t="shared" si="3"/>
        <v/>
      </c>
      <c r="M55" s="16" t="str">
        <f>IF(OR($A55="",L55=""),"",IF(L55-SUMIFS(Apuestas!$E$2:$E$1001,Apuestas!$B$2:$B$1001,$A55,Apuestas!$D$2:$D$1001,"Rollover")&gt;0,L55-SUMIFS(Apuestas!$E$2:$E$1001,Apuestas!$B$2:$B$1001,$A55,Apuestas!$D$2:$D$1001,"Rollover"),0))</f>
        <v/>
      </c>
      <c r="N55" s="19"/>
      <c r="O55" s="19"/>
    </row>
    <row r="56" spans="1:16" x14ac:dyDescent="0.25">
      <c r="G56" s="17" t="str">
        <f>IF($A56="","",SUMIF(Apuestas!$B$2:$B$1001,$A56,Apuestas!$N$2:$N$1001))</f>
        <v/>
      </c>
      <c r="H56" s="16" t="str">
        <f>IF($A56="","",SUMIFS(Apuestas!$E$2:$E$1001,Apuestas!$B$2:$B$1001,$A56,Apuestas!$D$2:$D$1001,"Calificante",Apuestas!$M$2:$M$1001,"&lt;&gt;Back",Apuestas!$M$2:$M$1001,"&lt;&gt;Lay")+SUMIFS(Apuestas!$E$2:$E$1001,Apuestas!$B$2:$B$1001,$A56,Apuestas!$D$2:$D$1001,"Rollover",Apuestas!$M$2:$M$1001,"&lt;&gt;Back",Apuestas!$M$2:$M$1001,"&lt;&gt;Lay"))</f>
        <v/>
      </c>
      <c r="I56" s="17" t="str">
        <f t="shared" si="2"/>
        <v/>
      </c>
      <c r="K56" s="17" t="str">
        <f t="shared" si="3"/>
        <v/>
      </c>
      <c r="M56" s="16" t="str">
        <f>IF(OR($A56="",L56=""),"",IF(L56-SUMIFS(Apuestas!$E$2:$E$1001,Apuestas!$B$2:$B$1001,$A56,Apuestas!$D$2:$D$1001,"Rollover")&gt;0,L56-SUMIFS(Apuestas!$E$2:$E$1001,Apuestas!$B$2:$B$1001,$A56,Apuestas!$D$2:$D$1001,"Rollover"),0))</f>
        <v/>
      </c>
      <c r="N56" s="19"/>
      <c r="O56" s="19"/>
    </row>
    <row r="57" spans="1:16" x14ac:dyDescent="0.25">
      <c r="G57" s="17" t="str">
        <f>IF($A57="","",SUMIF(Apuestas!$B$2:$B$1001,$A57,Apuestas!$N$2:$N$1001))</f>
        <v/>
      </c>
      <c r="H57" s="16" t="str">
        <f>IF($A57="","",SUMIFS(Apuestas!$E$2:$E$1001,Apuestas!$B$2:$B$1001,$A57,Apuestas!$D$2:$D$1001,"Calificante",Apuestas!$M$2:$M$1001,"&lt;&gt;Back",Apuestas!$M$2:$M$1001,"&lt;&gt;Lay")+SUMIFS(Apuestas!$E$2:$E$1001,Apuestas!$B$2:$B$1001,$A57,Apuestas!$D$2:$D$1001,"Rollover",Apuestas!$M$2:$M$1001,"&lt;&gt;Back",Apuestas!$M$2:$M$1001,"&lt;&gt;Lay"))</f>
        <v/>
      </c>
      <c r="I57" s="17" t="str">
        <f t="shared" si="2"/>
        <v/>
      </c>
      <c r="K57" s="17" t="str">
        <f t="shared" si="3"/>
        <v/>
      </c>
      <c r="M57" s="16" t="str">
        <f>IF(OR($A57="",L57=""),"",IF(L57-SUMIFS(Apuestas!$E$2:$E$1001,Apuestas!$B$2:$B$1001,$A57,Apuestas!$D$2:$D$1001,"Rollover")&gt;0,L57-SUMIFS(Apuestas!$E$2:$E$1001,Apuestas!$B$2:$B$1001,$A57,Apuestas!$D$2:$D$1001,"Rollover"),0))</f>
        <v/>
      </c>
      <c r="N57" s="19"/>
      <c r="O57" s="19"/>
    </row>
    <row r="58" spans="1:16" x14ac:dyDescent="0.25">
      <c r="G58" s="17" t="str">
        <f>IF($A58="","",SUMIF(Apuestas!$B$2:$B$1001,$A58,Apuestas!$N$2:$N$1001))</f>
        <v/>
      </c>
      <c r="H58" s="16" t="str">
        <f>IF($A58="","",SUMIFS(Apuestas!$E$2:$E$1001,Apuestas!$B$2:$B$1001,$A58,Apuestas!$D$2:$D$1001,"Calificante",Apuestas!$M$2:$M$1001,"&lt;&gt;Back",Apuestas!$M$2:$M$1001,"&lt;&gt;Lay")+SUMIFS(Apuestas!$E$2:$E$1001,Apuestas!$B$2:$B$1001,$A58,Apuestas!$D$2:$D$1001,"Rollover",Apuestas!$M$2:$M$1001,"&lt;&gt;Back",Apuestas!$M$2:$M$1001,"&lt;&gt;Lay"))</f>
        <v/>
      </c>
      <c r="I58" s="17" t="str">
        <f t="shared" si="2"/>
        <v/>
      </c>
      <c r="K58" s="17" t="str">
        <f t="shared" si="3"/>
        <v/>
      </c>
      <c r="M58" s="16" t="str">
        <f>IF(OR($A58="",L58=""),"",IF(L58-SUMIFS(Apuestas!$E$2:$E$1001,Apuestas!$B$2:$B$1001,$A58,Apuestas!$D$2:$D$1001,"Rollover")&gt;0,L58-SUMIFS(Apuestas!$E$2:$E$1001,Apuestas!$B$2:$B$1001,$A58,Apuestas!$D$2:$D$1001,"Rollover"),0))</f>
        <v/>
      </c>
      <c r="N58" s="19"/>
      <c r="O58" s="19"/>
    </row>
    <row r="59" spans="1:16" x14ac:dyDescent="0.25">
      <c r="G59" s="17" t="str">
        <f>IF($A59="","",SUMIF(Apuestas!$B$2:$B$1001,$A59,Apuestas!$N$2:$N$1001))</f>
        <v/>
      </c>
      <c r="H59" s="16" t="str">
        <f>IF($A59="","",SUMIFS(Apuestas!$E$2:$E$1001,Apuestas!$B$2:$B$1001,$A59,Apuestas!$D$2:$D$1001,"Calificante",Apuestas!$M$2:$M$1001,"&lt;&gt;Back",Apuestas!$M$2:$M$1001,"&lt;&gt;Lay")+SUMIFS(Apuestas!$E$2:$E$1001,Apuestas!$B$2:$B$1001,$A59,Apuestas!$D$2:$D$1001,"Rollover",Apuestas!$M$2:$M$1001,"&lt;&gt;Back",Apuestas!$M$2:$M$1001,"&lt;&gt;Lay"))</f>
        <v/>
      </c>
      <c r="I59" s="17" t="str">
        <f t="shared" si="2"/>
        <v/>
      </c>
      <c r="K59" s="17" t="str">
        <f t="shared" si="3"/>
        <v/>
      </c>
      <c r="M59" s="16" t="str">
        <f>IF(OR($A59="",L59=""),"",IF(L59-SUMIFS(Apuestas!$E$2:$E$1001,Apuestas!$B$2:$B$1001,$A59,Apuestas!$D$2:$D$1001,"Rollover")&gt;0,L59-SUMIFS(Apuestas!$E$2:$E$1001,Apuestas!$B$2:$B$1001,$A59,Apuestas!$D$2:$D$1001,"Rollover"),0))</f>
        <v/>
      </c>
      <c r="N59" s="19"/>
      <c r="O59" s="19"/>
    </row>
    <row r="60" spans="1:16" x14ac:dyDescent="0.25">
      <c r="G60" s="17" t="str">
        <f>IF($A60="","",SUMIF(Apuestas!$B$2:$B$1001,$A60,Apuestas!$N$2:$N$1001))</f>
        <v/>
      </c>
      <c r="H60" s="16" t="str">
        <f>IF($A60="","",SUMIFS(Apuestas!$E$2:$E$1001,Apuestas!$B$2:$B$1001,$A60,Apuestas!$D$2:$D$1001,"Calificante",Apuestas!$M$2:$M$1001,"&lt;&gt;Back",Apuestas!$M$2:$M$1001,"&lt;&gt;Lay")+SUMIFS(Apuestas!$E$2:$E$1001,Apuestas!$B$2:$B$1001,$A60,Apuestas!$D$2:$D$1001,"Rollover",Apuestas!$M$2:$M$1001,"&lt;&gt;Back",Apuestas!$M$2:$M$1001,"&lt;&gt;Lay"))</f>
        <v/>
      </c>
      <c r="I60" s="17" t="str">
        <f t="shared" si="2"/>
        <v/>
      </c>
      <c r="K60" s="17" t="str">
        <f t="shared" si="3"/>
        <v/>
      </c>
      <c r="M60" s="16" t="str">
        <f>IF(OR($A60="",L60=""),"",IF(L60-SUMIFS(Apuestas!$E$2:$E$1001,Apuestas!$B$2:$B$1001,$A60,Apuestas!$D$2:$D$1001,"Rollover")&gt;0,L60-SUMIFS(Apuestas!$E$2:$E$1001,Apuestas!$B$2:$B$1001,$A60,Apuestas!$D$2:$D$1001,"Rollover"),0))</f>
        <v/>
      </c>
      <c r="N60" s="19"/>
      <c r="O60" s="19"/>
    </row>
    <row r="61" spans="1:16" x14ac:dyDescent="0.25">
      <c r="G61" s="17" t="str">
        <f>IF($A61="","",SUMIF(Apuestas!$B$2:$B$1001,$A61,Apuestas!$N$2:$N$1001))</f>
        <v/>
      </c>
      <c r="H61" s="16" t="str">
        <f>IF($A61="","",SUMIFS(Apuestas!$E$2:$E$1001,Apuestas!$B$2:$B$1001,$A61,Apuestas!$D$2:$D$1001,"Calificante",Apuestas!$M$2:$M$1001,"&lt;&gt;Back",Apuestas!$M$2:$M$1001,"&lt;&gt;Lay")+SUMIFS(Apuestas!$E$2:$E$1001,Apuestas!$B$2:$B$1001,$A61,Apuestas!$D$2:$D$1001,"Rollover",Apuestas!$M$2:$M$1001,"&lt;&gt;Back",Apuestas!$M$2:$M$1001,"&lt;&gt;Lay"))</f>
        <v/>
      </c>
      <c r="I61" s="17" t="str">
        <f t="shared" si="2"/>
        <v/>
      </c>
      <c r="K61" s="17" t="str">
        <f t="shared" si="3"/>
        <v/>
      </c>
      <c r="M61" s="16" t="str">
        <f>IF(OR($A61="",L61=""),"",IF(L61-SUMIFS(Apuestas!$E$2:$E$1001,Apuestas!$B$2:$B$1001,$A61,Apuestas!$D$2:$D$1001,"Rollover")&gt;0,L61-SUMIFS(Apuestas!$E$2:$E$1001,Apuestas!$B$2:$B$1001,$A61,Apuestas!$D$2:$D$1001,"Rollover"),0))</f>
        <v/>
      </c>
      <c r="N61" s="19"/>
      <c r="O61" s="19"/>
    </row>
    <row r="62" spans="1:16" x14ac:dyDescent="0.25">
      <c r="G62" s="17" t="str">
        <f>IF($A62="","",SUMIF(Apuestas!$B$2:$B$1001,$A62,Apuestas!$N$2:$N$1001))</f>
        <v/>
      </c>
      <c r="H62" s="16" t="str">
        <f>IF($A62="","",SUMIFS(Apuestas!$E$2:$E$1001,Apuestas!$B$2:$B$1001,$A62,Apuestas!$D$2:$D$1001,"Calificante",Apuestas!$M$2:$M$1001,"&lt;&gt;Back",Apuestas!$M$2:$M$1001,"&lt;&gt;Lay")+SUMIFS(Apuestas!$E$2:$E$1001,Apuestas!$B$2:$B$1001,$A62,Apuestas!$D$2:$D$1001,"Rollover",Apuestas!$M$2:$M$1001,"&lt;&gt;Back",Apuestas!$M$2:$M$1001,"&lt;&gt;Lay"))</f>
        <v/>
      </c>
      <c r="I62" s="17" t="str">
        <f t="shared" si="2"/>
        <v/>
      </c>
      <c r="K62" s="17" t="str">
        <f t="shared" si="3"/>
        <v/>
      </c>
      <c r="M62" s="16" t="str">
        <f>IF(OR($A62="",L62=""),"",IF(L62-SUMIFS(Apuestas!$E$2:$E$1001,Apuestas!$B$2:$B$1001,$A62,Apuestas!$D$2:$D$1001,"Rollover")&gt;0,L62-SUMIFS(Apuestas!$E$2:$E$1001,Apuestas!$B$2:$B$1001,$A62,Apuestas!$D$2:$D$1001,"Rollover"),0))</f>
        <v/>
      </c>
      <c r="N62" s="19"/>
      <c r="O62" s="19"/>
    </row>
    <row r="64" spans="1:16" x14ac:dyDescent="0.25">
      <c r="A64" s="20" t="s">
        <v>58</v>
      </c>
      <c r="B64" s="21">
        <f t="shared" ref="B64:K64" si="4">SUM(B2:B62)</f>
        <v>0</v>
      </c>
      <c r="C64" s="21">
        <f t="shared" si="4"/>
        <v>0</v>
      </c>
      <c r="D64" s="21">
        <f t="shared" si="4"/>
        <v>0</v>
      </c>
      <c r="E64" s="21">
        <f t="shared" si="4"/>
        <v>0</v>
      </c>
      <c r="F64" s="21">
        <f t="shared" si="4"/>
        <v>0</v>
      </c>
      <c r="G64" s="21">
        <f t="shared" si="4"/>
        <v>0</v>
      </c>
      <c r="H64" s="21">
        <f t="shared" si="4"/>
        <v>0</v>
      </c>
      <c r="I64" s="21">
        <f t="shared" si="4"/>
        <v>0</v>
      </c>
      <c r="J64" s="21">
        <f t="shared" si="4"/>
        <v>0</v>
      </c>
      <c r="K64" s="21">
        <f t="shared" si="4"/>
        <v>0</v>
      </c>
      <c r="L64" s="20"/>
      <c r="M64" s="20"/>
      <c r="N64" s="20"/>
      <c r="O64" s="20"/>
      <c r="P64" s="21">
        <f>SUM(P2:P62)</f>
        <v>0</v>
      </c>
    </row>
  </sheetData>
  <pageMargins left="0.7" right="0.7" top="0.75" bottom="0.75" header="0.3" footer="0.3"/>
  <pageSetup fitToHeight="0" orientation="landscape"/>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BF24"/>
    <pageSetUpPr fitToPage="1"/>
  </sheetPr>
  <dimension ref="A1:G70"/>
  <sheetViews>
    <sheetView workbookViewId="0">
      <pane xSplit="1" ySplit="1" topLeftCell="B2" activePane="bottomRight" state="frozen"/>
      <selection pane="topRight" activeCell="B1" sqref="B1"/>
      <selection pane="bottomLeft" activeCell="A2" sqref="A2"/>
      <selection pane="bottomRight" activeCell="A2" sqref="A2"/>
    </sheetView>
  </sheetViews>
  <sheetFormatPr baseColWidth="10" defaultColWidth="9.140625" defaultRowHeight="15" x14ac:dyDescent="0.25"/>
  <cols>
    <col min="1" max="1" width="20.7109375" customWidth="1"/>
    <col min="2" max="2" width="13.7109375" customWidth="1"/>
    <col min="3" max="4" width="12.7109375" customWidth="1"/>
    <col min="5" max="6" width="14.7109375" customWidth="1"/>
    <col min="7" max="7" width="30.7109375" customWidth="1"/>
  </cols>
  <sheetData>
    <row r="1" spans="1:7" ht="32.1" customHeight="1" x14ac:dyDescent="0.25">
      <c r="A1" s="14" t="s">
        <v>60</v>
      </c>
      <c r="B1" s="14" t="s">
        <v>61</v>
      </c>
      <c r="C1" s="14" t="s">
        <v>62</v>
      </c>
      <c r="D1" s="14" t="s">
        <v>63</v>
      </c>
      <c r="E1" s="14" t="s">
        <v>75</v>
      </c>
      <c r="F1" s="14" t="s">
        <v>78</v>
      </c>
      <c r="G1" s="14" t="s">
        <v>79</v>
      </c>
    </row>
    <row r="2" spans="1:7" x14ac:dyDescent="0.25">
      <c r="A2" s="22" t="str">
        <f>IF(Casas!$A2="","",Casas!$A2)</f>
        <v>Betfair Exchange</v>
      </c>
      <c r="B2" s="16">
        <f>IF($A2="","",Casas!B2)</f>
        <v>0</v>
      </c>
      <c r="C2" s="16">
        <f>IF($A2="","",Casas!C2)</f>
        <v>0</v>
      </c>
      <c r="D2" s="16">
        <f>IF($A2="","",Casas!D2)</f>
        <v>0</v>
      </c>
      <c r="E2" s="17">
        <f>IF($A2="","",IF(Casas!P2="",Casas!I2,Casas!P2))</f>
        <v>0</v>
      </c>
      <c r="F2" s="17">
        <f t="shared" ref="F2:F33" si="0">IF($A2="","",(E2+D2)-(B2+C2))</f>
        <v>0</v>
      </c>
      <c r="G2" s="22" t="str">
        <f>IF($A2="","",IF(Casas!P2="","Provisional: usa el saldo esperado","Con el saldo a 31 de diciembre"))</f>
        <v>Provisional: usa el saldo esperado</v>
      </c>
    </row>
    <row r="3" spans="1:7" x14ac:dyDescent="0.25">
      <c r="A3" s="22" t="str">
        <f>IF(Casas!$A3="","",Casas!$A3)</f>
        <v/>
      </c>
      <c r="B3" s="16" t="str">
        <f>IF($A3="","",Casas!B3)</f>
        <v/>
      </c>
      <c r="C3" s="16" t="str">
        <f>IF($A3="","",Casas!C3)</f>
        <v/>
      </c>
      <c r="D3" s="16" t="str">
        <f>IF($A3="","",Casas!D3)</f>
        <v/>
      </c>
      <c r="E3" s="17" t="str">
        <f>IF($A3="","",IF(Casas!P3="",Casas!I3,Casas!P3))</f>
        <v/>
      </c>
      <c r="F3" s="17" t="str">
        <f t="shared" si="0"/>
        <v/>
      </c>
      <c r="G3" s="22" t="str">
        <f>IF($A3="","",IF(Casas!P3="","Provisional: usa el saldo esperado","Con el saldo a 31 de diciembre"))</f>
        <v/>
      </c>
    </row>
    <row r="4" spans="1:7" x14ac:dyDescent="0.25">
      <c r="A4" s="22" t="str">
        <f>IF(Casas!$A4="","",Casas!$A4)</f>
        <v/>
      </c>
      <c r="B4" s="16" t="str">
        <f>IF($A4="","",Casas!B4)</f>
        <v/>
      </c>
      <c r="C4" s="16" t="str">
        <f>IF($A4="","",Casas!C4)</f>
        <v/>
      </c>
      <c r="D4" s="16" t="str">
        <f>IF($A4="","",Casas!D4)</f>
        <v/>
      </c>
      <c r="E4" s="17" t="str">
        <f>IF($A4="","",IF(Casas!P4="",Casas!I4,Casas!P4))</f>
        <v/>
      </c>
      <c r="F4" s="17" t="str">
        <f t="shared" si="0"/>
        <v/>
      </c>
      <c r="G4" s="22" t="str">
        <f>IF($A4="","",IF(Casas!P4="","Provisional: usa el saldo esperado","Con el saldo a 31 de diciembre"))</f>
        <v/>
      </c>
    </row>
    <row r="5" spans="1:7" x14ac:dyDescent="0.25">
      <c r="A5" s="22" t="str">
        <f>IF(Casas!$A5="","",Casas!$A5)</f>
        <v/>
      </c>
      <c r="B5" s="16" t="str">
        <f>IF($A5="","",Casas!B5)</f>
        <v/>
      </c>
      <c r="C5" s="16" t="str">
        <f>IF($A5="","",Casas!C5)</f>
        <v/>
      </c>
      <c r="D5" s="16" t="str">
        <f>IF($A5="","",Casas!D5)</f>
        <v/>
      </c>
      <c r="E5" s="17" t="str">
        <f>IF($A5="","",IF(Casas!P5="",Casas!I5,Casas!P5))</f>
        <v/>
      </c>
      <c r="F5" s="17" t="str">
        <f t="shared" si="0"/>
        <v/>
      </c>
      <c r="G5" s="22" t="str">
        <f>IF($A5="","",IF(Casas!P5="","Provisional: usa el saldo esperado","Con el saldo a 31 de diciembre"))</f>
        <v/>
      </c>
    </row>
    <row r="6" spans="1:7" x14ac:dyDescent="0.25">
      <c r="A6" s="22" t="str">
        <f>IF(Casas!$A6="","",Casas!$A6)</f>
        <v/>
      </c>
      <c r="B6" s="16" t="str">
        <f>IF($A6="","",Casas!B6)</f>
        <v/>
      </c>
      <c r="C6" s="16" t="str">
        <f>IF($A6="","",Casas!C6)</f>
        <v/>
      </c>
      <c r="D6" s="16" t="str">
        <f>IF($A6="","",Casas!D6)</f>
        <v/>
      </c>
      <c r="E6" s="17" t="str">
        <f>IF($A6="","",IF(Casas!P6="",Casas!I6,Casas!P6))</f>
        <v/>
      </c>
      <c r="F6" s="17" t="str">
        <f t="shared" si="0"/>
        <v/>
      </c>
      <c r="G6" s="22" t="str">
        <f>IF($A6="","",IF(Casas!P6="","Provisional: usa el saldo esperado","Con el saldo a 31 de diciembre"))</f>
        <v/>
      </c>
    </row>
    <row r="7" spans="1:7" x14ac:dyDescent="0.25">
      <c r="A7" s="22" t="str">
        <f>IF(Casas!$A7="","",Casas!$A7)</f>
        <v/>
      </c>
      <c r="B7" s="16" t="str">
        <f>IF($A7="","",Casas!B7)</f>
        <v/>
      </c>
      <c r="C7" s="16" t="str">
        <f>IF($A7="","",Casas!C7)</f>
        <v/>
      </c>
      <c r="D7" s="16" t="str">
        <f>IF($A7="","",Casas!D7)</f>
        <v/>
      </c>
      <c r="E7" s="17" t="str">
        <f>IF($A7="","",IF(Casas!P7="",Casas!I7,Casas!P7))</f>
        <v/>
      </c>
      <c r="F7" s="17" t="str">
        <f t="shared" si="0"/>
        <v/>
      </c>
      <c r="G7" s="22" t="str">
        <f>IF($A7="","",IF(Casas!P7="","Provisional: usa el saldo esperado","Con el saldo a 31 de diciembre"))</f>
        <v/>
      </c>
    </row>
    <row r="8" spans="1:7" x14ac:dyDescent="0.25">
      <c r="A8" s="22" t="str">
        <f>IF(Casas!$A8="","",Casas!$A8)</f>
        <v/>
      </c>
      <c r="B8" s="16" t="str">
        <f>IF($A8="","",Casas!B8)</f>
        <v/>
      </c>
      <c r="C8" s="16" t="str">
        <f>IF($A8="","",Casas!C8)</f>
        <v/>
      </c>
      <c r="D8" s="16" t="str">
        <f>IF($A8="","",Casas!D8)</f>
        <v/>
      </c>
      <c r="E8" s="17" t="str">
        <f>IF($A8="","",IF(Casas!P8="",Casas!I8,Casas!P8))</f>
        <v/>
      </c>
      <c r="F8" s="17" t="str">
        <f t="shared" si="0"/>
        <v/>
      </c>
      <c r="G8" s="22" t="str">
        <f>IF($A8="","",IF(Casas!P8="","Provisional: usa el saldo esperado","Con el saldo a 31 de diciembre"))</f>
        <v/>
      </c>
    </row>
    <row r="9" spans="1:7" x14ac:dyDescent="0.25">
      <c r="A9" s="22" t="str">
        <f>IF(Casas!$A9="","",Casas!$A9)</f>
        <v/>
      </c>
      <c r="B9" s="16" t="str">
        <f>IF($A9="","",Casas!B9)</f>
        <v/>
      </c>
      <c r="C9" s="16" t="str">
        <f>IF($A9="","",Casas!C9)</f>
        <v/>
      </c>
      <c r="D9" s="16" t="str">
        <f>IF($A9="","",Casas!D9)</f>
        <v/>
      </c>
      <c r="E9" s="17" t="str">
        <f>IF($A9="","",IF(Casas!P9="",Casas!I9,Casas!P9))</f>
        <v/>
      </c>
      <c r="F9" s="17" t="str">
        <f t="shared" si="0"/>
        <v/>
      </c>
      <c r="G9" s="22" t="str">
        <f>IF($A9="","",IF(Casas!P9="","Provisional: usa el saldo esperado","Con el saldo a 31 de diciembre"))</f>
        <v/>
      </c>
    </row>
    <row r="10" spans="1:7" x14ac:dyDescent="0.25">
      <c r="A10" s="22" t="str">
        <f>IF(Casas!$A10="","",Casas!$A10)</f>
        <v/>
      </c>
      <c r="B10" s="16" t="str">
        <f>IF($A10="","",Casas!B10)</f>
        <v/>
      </c>
      <c r="C10" s="16" t="str">
        <f>IF($A10="","",Casas!C10)</f>
        <v/>
      </c>
      <c r="D10" s="16" t="str">
        <f>IF($A10="","",Casas!D10)</f>
        <v/>
      </c>
      <c r="E10" s="17" t="str">
        <f>IF($A10="","",IF(Casas!P10="",Casas!I10,Casas!P10))</f>
        <v/>
      </c>
      <c r="F10" s="17" t="str">
        <f t="shared" si="0"/>
        <v/>
      </c>
      <c r="G10" s="22" t="str">
        <f>IF($A10="","",IF(Casas!P10="","Provisional: usa el saldo esperado","Con el saldo a 31 de diciembre"))</f>
        <v/>
      </c>
    </row>
    <row r="11" spans="1:7" x14ac:dyDescent="0.25">
      <c r="A11" s="22" t="str">
        <f>IF(Casas!$A11="","",Casas!$A11)</f>
        <v/>
      </c>
      <c r="B11" s="16" t="str">
        <f>IF($A11="","",Casas!B11)</f>
        <v/>
      </c>
      <c r="C11" s="16" t="str">
        <f>IF($A11="","",Casas!C11)</f>
        <v/>
      </c>
      <c r="D11" s="16" t="str">
        <f>IF($A11="","",Casas!D11)</f>
        <v/>
      </c>
      <c r="E11" s="17" t="str">
        <f>IF($A11="","",IF(Casas!P11="",Casas!I11,Casas!P11))</f>
        <v/>
      </c>
      <c r="F11" s="17" t="str">
        <f t="shared" si="0"/>
        <v/>
      </c>
      <c r="G11" s="22" t="str">
        <f>IF($A11="","",IF(Casas!P11="","Provisional: usa el saldo esperado","Con el saldo a 31 de diciembre"))</f>
        <v/>
      </c>
    </row>
    <row r="12" spans="1:7" x14ac:dyDescent="0.25">
      <c r="A12" s="22" t="str">
        <f>IF(Casas!$A12="","",Casas!$A12)</f>
        <v/>
      </c>
      <c r="B12" s="16" t="str">
        <f>IF($A12="","",Casas!B12)</f>
        <v/>
      </c>
      <c r="C12" s="16" t="str">
        <f>IF($A12="","",Casas!C12)</f>
        <v/>
      </c>
      <c r="D12" s="16" t="str">
        <f>IF($A12="","",Casas!D12)</f>
        <v/>
      </c>
      <c r="E12" s="17" t="str">
        <f>IF($A12="","",IF(Casas!P12="",Casas!I12,Casas!P12))</f>
        <v/>
      </c>
      <c r="F12" s="17" t="str">
        <f t="shared" si="0"/>
        <v/>
      </c>
      <c r="G12" s="22" t="str">
        <f>IF($A12="","",IF(Casas!P12="","Provisional: usa el saldo esperado","Con el saldo a 31 de diciembre"))</f>
        <v/>
      </c>
    </row>
    <row r="13" spans="1:7" x14ac:dyDescent="0.25">
      <c r="A13" s="22" t="str">
        <f>IF(Casas!$A13="","",Casas!$A13)</f>
        <v/>
      </c>
      <c r="B13" s="16" t="str">
        <f>IF($A13="","",Casas!B13)</f>
        <v/>
      </c>
      <c r="C13" s="16" t="str">
        <f>IF($A13="","",Casas!C13)</f>
        <v/>
      </c>
      <c r="D13" s="16" t="str">
        <f>IF($A13="","",Casas!D13)</f>
        <v/>
      </c>
      <c r="E13" s="17" t="str">
        <f>IF($A13="","",IF(Casas!P13="",Casas!I13,Casas!P13))</f>
        <v/>
      </c>
      <c r="F13" s="17" t="str">
        <f t="shared" si="0"/>
        <v/>
      </c>
      <c r="G13" s="22" t="str">
        <f>IF($A13="","",IF(Casas!P13="","Provisional: usa el saldo esperado","Con el saldo a 31 de diciembre"))</f>
        <v/>
      </c>
    </row>
    <row r="14" spans="1:7" x14ac:dyDescent="0.25">
      <c r="A14" s="22" t="str">
        <f>IF(Casas!$A14="","",Casas!$A14)</f>
        <v/>
      </c>
      <c r="B14" s="16" t="str">
        <f>IF($A14="","",Casas!B14)</f>
        <v/>
      </c>
      <c r="C14" s="16" t="str">
        <f>IF($A14="","",Casas!C14)</f>
        <v/>
      </c>
      <c r="D14" s="16" t="str">
        <f>IF($A14="","",Casas!D14)</f>
        <v/>
      </c>
      <c r="E14" s="17" t="str">
        <f>IF($A14="","",IF(Casas!P14="",Casas!I14,Casas!P14))</f>
        <v/>
      </c>
      <c r="F14" s="17" t="str">
        <f t="shared" si="0"/>
        <v/>
      </c>
      <c r="G14" s="22" t="str">
        <f>IF($A14="","",IF(Casas!P14="","Provisional: usa el saldo esperado","Con el saldo a 31 de diciembre"))</f>
        <v/>
      </c>
    </row>
    <row r="15" spans="1:7" x14ac:dyDescent="0.25">
      <c r="A15" s="22" t="str">
        <f>IF(Casas!$A15="","",Casas!$A15)</f>
        <v/>
      </c>
      <c r="B15" s="16" t="str">
        <f>IF($A15="","",Casas!B15)</f>
        <v/>
      </c>
      <c r="C15" s="16" t="str">
        <f>IF($A15="","",Casas!C15)</f>
        <v/>
      </c>
      <c r="D15" s="16" t="str">
        <f>IF($A15="","",Casas!D15)</f>
        <v/>
      </c>
      <c r="E15" s="17" t="str">
        <f>IF($A15="","",IF(Casas!P15="",Casas!I15,Casas!P15))</f>
        <v/>
      </c>
      <c r="F15" s="17" t="str">
        <f t="shared" si="0"/>
        <v/>
      </c>
      <c r="G15" s="22" t="str">
        <f>IF($A15="","",IF(Casas!P15="","Provisional: usa el saldo esperado","Con el saldo a 31 de diciembre"))</f>
        <v/>
      </c>
    </row>
    <row r="16" spans="1:7" x14ac:dyDescent="0.25">
      <c r="A16" s="22" t="str">
        <f>IF(Casas!$A16="","",Casas!$A16)</f>
        <v/>
      </c>
      <c r="B16" s="16" t="str">
        <f>IF($A16="","",Casas!B16)</f>
        <v/>
      </c>
      <c r="C16" s="16" t="str">
        <f>IF($A16="","",Casas!C16)</f>
        <v/>
      </c>
      <c r="D16" s="16" t="str">
        <f>IF($A16="","",Casas!D16)</f>
        <v/>
      </c>
      <c r="E16" s="17" t="str">
        <f>IF($A16="","",IF(Casas!P16="",Casas!I16,Casas!P16))</f>
        <v/>
      </c>
      <c r="F16" s="17" t="str">
        <f t="shared" si="0"/>
        <v/>
      </c>
      <c r="G16" s="22" t="str">
        <f>IF($A16="","",IF(Casas!P16="","Provisional: usa el saldo esperado","Con el saldo a 31 de diciembre"))</f>
        <v/>
      </c>
    </row>
    <row r="17" spans="1:7" x14ac:dyDescent="0.25">
      <c r="A17" s="22" t="str">
        <f>IF(Casas!$A17="","",Casas!$A17)</f>
        <v/>
      </c>
      <c r="B17" s="16" t="str">
        <f>IF($A17="","",Casas!B17)</f>
        <v/>
      </c>
      <c r="C17" s="16" t="str">
        <f>IF($A17="","",Casas!C17)</f>
        <v/>
      </c>
      <c r="D17" s="16" t="str">
        <f>IF($A17="","",Casas!D17)</f>
        <v/>
      </c>
      <c r="E17" s="17" t="str">
        <f>IF($A17="","",IF(Casas!P17="",Casas!I17,Casas!P17))</f>
        <v/>
      </c>
      <c r="F17" s="17" t="str">
        <f t="shared" si="0"/>
        <v/>
      </c>
      <c r="G17" s="22" t="str">
        <f>IF($A17="","",IF(Casas!P17="","Provisional: usa el saldo esperado","Con el saldo a 31 de diciembre"))</f>
        <v/>
      </c>
    </row>
    <row r="18" spans="1:7" x14ac:dyDescent="0.25">
      <c r="A18" s="22" t="str">
        <f>IF(Casas!$A18="","",Casas!$A18)</f>
        <v/>
      </c>
      <c r="B18" s="16" t="str">
        <f>IF($A18="","",Casas!B18)</f>
        <v/>
      </c>
      <c r="C18" s="16" t="str">
        <f>IF($A18="","",Casas!C18)</f>
        <v/>
      </c>
      <c r="D18" s="16" t="str">
        <f>IF($A18="","",Casas!D18)</f>
        <v/>
      </c>
      <c r="E18" s="17" t="str">
        <f>IF($A18="","",IF(Casas!P18="",Casas!I18,Casas!P18))</f>
        <v/>
      </c>
      <c r="F18" s="17" t="str">
        <f t="shared" si="0"/>
        <v/>
      </c>
      <c r="G18" s="22" t="str">
        <f>IF($A18="","",IF(Casas!P18="","Provisional: usa el saldo esperado","Con el saldo a 31 de diciembre"))</f>
        <v/>
      </c>
    </row>
    <row r="19" spans="1:7" x14ac:dyDescent="0.25">
      <c r="A19" s="22" t="str">
        <f>IF(Casas!$A19="","",Casas!$A19)</f>
        <v/>
      </c>
      <c r="B19" s="16" t="str">
        <f>IF($A19="","",Casas!B19)</f>
        <v/>
      </c>
      <c r="C19" s="16" t="str">
        <f>IF($A19="","",Casas!C19)</f>
        <v/>
      </c>
      <c r="D19" s="16" t="str">
        <f>IF($A19="","",Casas!D19)</f>
        <v/>
      </c>
      <c r="E19" s="17" t="str">
        <f>IF($A19="","",IF(Casas!P19="",Casas!I19,Casas!P19))</f>
        <v/>
      </c>
      <c r="F19" s="17" t="str">
        <f t="shared" si="0"/>
        <v/>
      </c>
      <c r="G19" s="22" t="str">
        <f>IF($A19="","",IF(Casas!P19="","Provisional: usa el saldo esperado","Con el saldo a 31 de diciembre"))</f>
        <v/>
      </c>
    </row>
    <row r="20" spans="1:7" x14ac:dyDescent="0.25">
      <c r="A20" s="22" t="str">
        <f>IF(Casas!$A20="","",Casas!$A20)</f>
        <v/>
      </c>
      <c r="B20" s="16" t="str">
        <f>IF($A20="","",Casas!B20)</f>
        <v/>
      </c>
      <c r="C20" s="16" t="str">
        <f>IF($A20="","",Casas!C20)</f>
        <v/>
      </c>
      <c r="D20" s="16" t="str">
        <f>IF($A20="","",Casas!D20)</f>
        <v/>
      </c>
      <c r="E20" s="17" t="str">
        <f>IF($A20="","",IF(Casas!P20="",Casas!I20,Casas!P20))</f>
        <v/>
      </c>
      <c r="F20" s="17" t="str">
        <f t="shared" si="0"/>
        <v/>
      </c>
      <c r="G20" s="22" t="str">
        <f>IF($A20="","",IF(Casas!P20="","Provisional: usa el saldo esperado","Con el saldo a 31 de diciembre"))</f>
        <v/>
      </c>
    </row>
    <row r="21" spans="1:7" x14ac:dyDescent="0.25">
      <c r="A21" s="22" t="str">
        <f>IF(Casas!$A21="","",Casas!$A21)</f>
        <v/>
      </c>
      <c r="B21" s="16" t="str">
        <f>IF($A21="","",Casas!B21)</f>
        <v/>
      </c>
      <c r="C21" s="16" t="str">
        <f>IF($A21="","",Casas!C21)</f>
        <v/>
      </c>
      <c r="D21" s="16" t="str">
        <f>IF($A21="","",Casas!D21)</f>
        <v/>
      </c>
      <c r="E21" s="17" t="str">
        <f>IF($A21="","",IF(Casas!P21="",Casas!I21,Casas!P21))</f>
        <v/>
      </c>
      <c r="F21" s="17" t="str">
        <f t="shared" si="0"/>
        <v/>
      </c>
      <c r="G21" s="22" t="str">
        <f>IF($A21="","",IF(Casas!P21="","Provisional: usa el saldo esperado","Con el saldo a 31 de diciembre"))</f>
        <v/>
      </c>
    </row>
    <row r="22" spans="1:7" x14ac:dyDescent="0.25">
      <c r="A22" s="22" t="str">
        <f>IF(Casas!$A22="","",Casas!$A22)</f>
        <v/>
      </c>
      <c r="B22" s="16" t="str">
        <f>IF($A22="","",Casas!B22)</f>
        <v/>
      </c>
      <c r="C22" s="16" t="str">
        <f>IF($A22="","",Casas!C22)</f>
        <v/>
      </c>
      <c r="D22" s="16" t="str">
        <f>IF($A22="","",Casas!D22)</f>
        <v/>
      </c>
      <c r="E22" s="17" t="str">
        <f>IF($A22="","",IF(Casas!P22="",Casas!I22,Casas!P22))</f>
        <v/>
      </c>
      <c r="F22" s="17" t="str">
        <f t="shared" si="0"/>
        <v/>
      </c>
      <c r="G22" s="22" t="str">
        <f>IF($A22="","",IF(Casas!P22="","Provisional: usa el saldo esperado","Con el saldo a 31 de diciembre"))</f>
        <v/>
      </c>
    </row>
    <row r="23" spans="1:7" x14ac:dyDescent="0.25">
      <c r="A23" s="22" t="str">
        <f>IF(Casas!$A23="","",Casas!$A23)</f>
        <v/>
      </c>
      <c r="B23" s="16" t="str">
        <f>IF($A23="","",Casas!B23)</f>
        <v/>
      </c>
      <c r="C23" s="16" t="str">
        <f>IF($A23="","",Casas!C23)</f>
        <v/>
      </c>
      <c r="D23" s="16" t="str">
        <f>IF($A23="","",Casas!D23)</f>
        <v/>
      </c>
      <c r="E23" s="17" t="str">
        <f>IF($A23="","",IF(Casas!P23="",Casas!I23,Casas!P23))</f>
        <v/>
      </c>
      <c r="F23" s="17" t="str">
        <f t="shared" si="0"/>
        <v/>
      </c>
      <c r="G23" s="22" t="str">
        <f>IF($A23="","",IF(Casas!P23="","Provisional: usa el saldo esperado","Con el saldo a 31 de diciembre"))</f>
        <v/>
      </c>
    </row>
    <row r="24" spans="1:7" x14ac:dyDescent="0.25">
      <c r="A24" s="22" t="str">
        <f>IF(Casas!$A24="","",Casas!$A24)</f>
        <v/>
      </c>
      <c r="B24" s="16" t="str">
        <f>IF($A24="","",Casas!B24)</f>
        <v/>
      </c>
      <c r="C24" s="16" t="str">
        <f>IF($A24="","",Casas!C24)</f>
        <v/>
      </c>
      <c r="D24" s="16" t="str">
        <f>IF($A24="","",Casas!D24)</f>
        <v/>
      </c>
      <c r="E24" s="17" t="str">
        <f>IF($A24="","",IF(Casas!P24="",Casas!I24,Casas!P24))</f>
        <v/>
      </c>
      <c r="F24" s="17" t="str">
        <f t="shared" si="0"/>
        <v/>
      </c>
      <c r="G24" s="22" t="str">
        <f>IF($A24="","",IF(Casas!P24="","Provisional: usa el saldo esperado","Con el saldo a 31 de diciembre"))</f>
        <v/>
      </c>
    </row>
    <row r="25" spans="1:7" x14ac:dyDescent="0.25">
      <c r="A25" s="22" t="str">
        <f>IF(Casas!$A25="","",Casas!$A25)</f>
        <v/>
      </c>
      <c r="B25" s="16" t="str">
        <f>IF($A25="","",Casas!B25)</f>
        <v/>
      </c>
      <c r="C25" s="16" t="str">
        <f>IF($A25="","",Casas!C25)</f>
        <v/>
      </c>
      <c r="D25" s="16" t="str">
        <f>IF($A25="","",Casas!D25)</f>
        <v/>
      </c>
      <c r="E25" s="17" t="str">
        <f>IF($A25="","",IF(Casas!P25="",Casas!I25,Casas!P25))</f>
        <v/>
      </c>
      <c r="F25" s="17" t="str">
        <f t="shared" si="0"/>
        <v/>
      </c>
      <c r="G25" s="22" t="str">
        <f>IF($A25="","",IF(Casas!P25="","Provisional: usa el saldo esperado","Con el saldo a 31 de diciembre"))</f>
        <v/>
      </c>
    </row>
    <row r="26" spans="1:7" x14ac:dyDescent="0.25">
      <c r="A26" s="22" t="str">
        <f>IF(Casas!$A26="","",Casas!$A26)</f>
        <v/>
      </c>
      <c r="B26" s="16" t="str">
        <f>IF($A26="","",Casas!B26)</f>
        <v/>
      </c>
      <c r="C26" s="16" t="str">
        <f>IF($A26="","",Casas!C26)</f>
        <v/>
      </c>
      <c r="D26" s="16" t="str">
        <f>IF($A26="","",Casas!D26)</f>
        <v/>
      </c>
      <c r="E26" s="17" t="str">
        <f>IF($A26="","",IF(Casas!P26="",Casas!I26,Casas!P26))</f>
        <v/>
      </c>
      <c r="F26" s="17" t="str">
        <f t="shared" si="0"/>
        <v/>
      </c>
      <c r="G26" s="22" t="str">
        <f>IF($A26="","",IF(Casas!P26="","Provisional: usa el saldo esperado","Con el saldo a 31 de diciembre"))</f>
        <v/>
      </c>
    </row>
    <row r="27" spans="1:7" x14ac:dyDescent="0.25">
      <c r="A27" s="22" t="str">
        <f>IF(Casas!$A27="","",Casas!$A27)</f>
        <v/>
      </c>
      <c r="B27" s="16" t="str">
        <f>IF($A27="","",Casas!B27)</f>
        <v/>
      </c>
      <c r="C27" s="16" t="str">
        <f>IF($A27="","",Casas!C27)</f>
        <v/>
      </c>
      <c r="D27" s="16" t="str">
        <f>IF($A27="","",Casas!D27)</f>
        <v/>
      </c>
      <c r="E27" s="17" t="str">
        <f>IF($A27="","",IF(Casas!P27="",Casas!I27,Casas!P27))</f>
        <v/>
      </c>
      <c r="F27" s="17" t="str">
        <f t="shared" si="0"/>
        <v/>
      </c>
      <c r="G27" s="22" t="str">
        <f>IF($A27="","",IF(Casas!P27="","Provisional: usa el saldo esperado","Con el saldo a 31 de diciembre"))</f>
        <v/>
      </c>
    </row>
    <row r="28" spans="1:7" x14ac:dyDescent="0.25">
      <c r="A28" s="22" t="str">
        <f>IF(Casas!$A28="","",Casas!$A28)</f>
        <v/>
      </c>
      <c r="B28" s="16" t="str">
        <f>IF($A28="","",Casas!B28)</f>
        <v/>
      </c>
      <c r="C28" s="16" t="str">
        <f>IF($A28="","",Casas!C28)</f>
        <v/>
      </c>
      <c r="D28" s="16" t="str">
        <f>IF($A28="","",Casas!D28)</f>
        <v/>
      </c>
      <c r="E28" s="17" t="str">
        <f>IF($A28="","",IF(Casas!P28="",Casas!I28,Casas!P28))</f>
        <v/>
      </c>
      <c r="F28" s="17" t="str">
        <f t="shared" si="0"/>
        <v/>
      </c>
      <c r="G28" s="22" t="str">
        <f>IF($A28="","",IF(Casas!P28="","Provisional: usa el saldo esperado","Con el saldo a 31 de diciembre"))</f>
        <v/>
      </c>
    </row>
    <row r="29" spans="1:7" x14ac:dyDescent="0.25">
      <c r="A29" s="22" t="str">
        <f>IF(Casas!$A29="","",Casas!$A29)</f>
        <v/>
      </c>
      <c r="B29" s="16" t="str">
        <f>IF($A29="","",Casas!B29)</f>
        <v/>
      </c>
      <c r="C29" s="16" t="str">
        <f>IF($A29="","",Casas!C29)</f>
        <v/>
      </c>
      <c r="D29" s="16" t="str">
        <f>IF($A29="","",Casas!D29)</f>
        <v/>
      </c>
      <c r="E29" s="17" t="str">
        <f>IF($A29="","",IF(Casas!P29="",Casas!I29,Casas!P29))</f>
        <v/>
      </c>
      <c r="F29" s="17" t="str">
        <f t="shared" si="0"/>
        <v/>
      </c>
      <c r="G29" s="22" t="str">
        <f>IF($A29="","",IF(Casas!P29="","Provisional: usa el saldo esperado","Con el saldo a 31 de diciembre"))</f>
        <v/>
      </c>
    </row>
    <row r="30" spans="1:7" x14ac:dyDescent="0.25">
      <c r="A30" s="22" t="str">
        <f>IF(Casas!$A30="","",Casas!$A30)</f>
        <v/>
      </c>
      <c r="B30" s="16" t="str">
        <f>IF($A30="","",Casas!B30)</f>
        <v/>
      </c>
      <c r="C30" s="16" t="str">
        <f>IF($A30="","",Casas!C30)</f>
        <v/>
      </c>
      <c r="D30" s="16" t="str">
        <f>IF($A30="","",Casas!D30)</f>
        <v/>
      </c>
      <c r="E30" s="17" t="str">
        <f>IF($A30="","",IF(Casas!P30="",Casas!I30,Casas!P30))</f>
        <v/>
      </c>
      <c r="F30" s="17" t="str">
        <f t="shared" si="0"/>
        <v/>
      </c>
      <c r="G30" s="22" t="str">
        <f>IF($A30="","",IF(Casas!P30="","Provisional: usa el saldo esperado","Con el saldo a 31 de diciembre"))</f>
        <v/>
      </c>
    </row>
    <row r="31" spans="1:7" x14ac:dyDescent="0.25">
      <c r="A31" s="22" t="str">
        <f>IF(Casas!$A31="","",Casas!$A31)</f>
        <v/>
      </c>
      <c r="B31" s="16" t="str">
        <f>IF($A31="","",Casas!B31)</f>
        <v/>
      </c>
      <c r="C31" s="16" t="str">
        <f>IF($A31="","",Casas!C31)</f>
        <v/>
      </c>
      <c r="D31" s="16" t="str">
        <f>IF($A31="","",Casas!D31)</f>
        <v/>
      </c>
      <c r="E31" s="17" t="str">
        <f>IF($A31="","",IF(Casas!P31="",Casas!I31,Casas!P31))</f>
        <v/>
      </c>
      <c r="F31" s="17" t="str">
        <f t="shared" si="0"/>
        <v/>
      </c>
      <c r="G31" s="22" t="str">
        <f>IF($A31="","",IF(Casas!P31="","Provisional: usa el saldo esperado","Con el saldo a 31 de diciembre"))</f>
        <v/>
      </c>
    </row>
    <row r="32" spans="1:7" x14ac:dyDescent="0.25">
      <c r="A32" s="22" t="str">
        <f>IF(Casas!$A32="","",Casas!$A32)</f>
        <v/>
      </c>
      <c r="B32" s="16" t="str">
        <f>IF($A32="","",Casas!B32)</f>
        <v/>
      </c>
      <c r="C32" s="16" t="str">
        <f>IF($A32="","",Casas!C32)</f>
        <v/>
      </c>
      <c r="D32" s="16" t="str">
        <f>IF($A32="","",Casas!D32)</f>
        <v/>
      </c>
      <c r="E32" s="17" t="str">
        <f>IF($A32="","",IF(Casas!P32="",Casas!I32,Casas!P32))</f>
        <v/>
      </c>
      <c r="F32" s="17" t="str">
        <f t="shared" si="0"/>
        <v/>
      </c>
      <c r="G32" s="22" t="str">
        <f>IF($A32="","",IF(Casas!P32="","Provisional: usa el saldo esperado","Con el saldo a 31 de diciembre"))</f>
        <v/>
      </c>
    </row>
    <row r="33" spans="1:7" x14ac:dyDescent="0.25">
      <c r="A33" s="22" t="str">
        <f>IF(Casas!$A33="","",Casas!$A33)</f>
        <v/>
      </c>
      <c r="B33" s="16" t="str">
        <f>IF($A33="","",Casas!B33)</f>
        <v/>
      </c>
      <c r="C33" s="16" t="str">
        <f>IF($A33="","",Casas!C33)</f>
        <v/>
      </c>
      <c r="D33" s="16" t="str">
        <f>IF($A33="","",Casas!D33)</f>
        <v/>
      </c>
      <c r="E33" s="17" t="str">
        <f>IF($A33="","",IF(Casas!P33="",Casas!I33,Casas!P33))</f>
        <v/>
      </c>
      <c r="F33" s="17" t="str">
        <f t="shared" si="0"/>
        <v/>
      </c>
      <c r="G33" s="22" t="str">
        <f>IF($A33="","",IF(Casas!P33="","Provisional: usa el saldo esperado","Con el saldo a 31 de diciembre"))</f>
        <v/>
      </c>
    </row>
    <row r="34" spans="1:7" x14ac:dyDescent="0.25">
      <c r="A34" s="22" t="str">
        <f>IF(Casas!$A34="","",Casas!$A34)</f>
        <v/>
      </c>
      <c r="B34" s="16" t="str">
        <f>IF($A34="","",Casas!B34)</f>
        <v/>
      </c>
      <c r="C34" s="16" t="str">
        <f>IF($A34="","",Casas!C34)</f>
        <v/>
      </c>
      <c r="D34" s="16" t="str">
        <f>IF($A34="","",Casas!D34)</f>
        <v/>
      </c>
      <c r="E34" s="17" t="str">
        <f>IF($A34="","",IF(Casas!P34="",Casas!I34,Casas!P34))</f>
        <v/>
      </c>
      <c r="F34" s="17" t="str">
        <f t="shared" ref="F34:F65" si="1">IF($A34="","",(E34+D34)-(B34+C34))</f>
        <v/>
      </c>
      <c r="G34" s="22" t="str">
        <f>IF($A34="","",IF(Casas!P34="","Provisional: usa el saldo esperado","Con el saldo a 31 de diciembre"))</f>
        <v/>
      </c>
    </row>
    <row r="35" spans="1:7" x14ac:dyDescent="0.25">
      <c r="A35" s="22" t="str">
        <f>IF(Casas!$A35="","",Casas!$A35)</f>
        <v/>
      </c>
      <c r="B35" s="16" t="str">
        <f>IF($A35="","",Casas!B35)</f>
        <v/>
      </c>
      <c r="C35" s="16" t="str">
        <f>IF($A35="","",Casas!C35)</f>
        <v/>
      </c>
      <c r="D35" s="16" t="str">
        <f>IF($A35="","",Casas!D35)</f>
        <v/>
      </c>
      <c r="E35" s="17" t="str">
        <f>IF($A35="","",IF(Casas!P35="",Casas!I35,Casas!P35))</f>
        <v/>
      </c>
      <c r="F35" s="17" t="str">
        <f t="shared" si="1"/>
        <v/>
      </c>
      <c r="G35" s="22" t="str">
        <f>IF($A35="","",IF(Casas!P35="","Provisional: usa el saldo esperado","Con el saldo a 31 de diciembre"))</f>
        <v/>
      </c>
    </row>
    <row r="36" spans="1:7" x14ac:dyDescent="0.25">
      <c r="A36" s="22" t="str">
        <f>IF(Casas!$A36="","",Casas!$A36)</f>
        <v/>
      </c>
      <c r="B36" s="16" t="str">
        <f>IF($A36="","",Casas!B36)</f>
        <v/>
      </c>
      <c r="C36" s="16" t="str">
        <f>IF($A36="","",Casas!C36)</f>
        <v/>
      </c>
      <c r="D36" s="16" t="str">
        <f>IF($A36="","",Casas!D36)</f>
        <v/>
      </c>
      <c r="E36" s="17" t="str">
        <f>IF($A36="","",IF(Casas!P36="",Casas!I36,Casas!P36))</f>
        <v/>
      </c>
      <c r="F36" s="17" t="str">
        <f t="shared" si="1"/>
        <v/>
      </c>
      <c r="G36" s="22" t="str">
        <f>IF($A36="","",IF(Casas!P36="","Provisional: usa el saldo esperado","Con el saldo a 31 de diciembre"))</f>
        <v/>
      </c>
    </row>
    <row r="37" spans="1:7" x14ac:dyDescent="0.25">
      <c r="A37" s="22" t="str">
        <f>IF(Casas!$A37="","",Casas!$A37)</f>
        <v/>
      </c>
      <c r="B37" s="16" t="str">
        <f>IF($A37="","",Casas!B37)</f>
        <v/>
      </c>
      <c r="C37" s="16" t="str">
        <f>IF($A37="","",Casas!C37)</f>
        <v/>
      </c>
      <c r="D37" s="16" t="str">
        <f>IF($A37="","",Casas!D37)</f>
        <v/>
      </c>
      <c r="E37" s="17" t="str">
        <f>IF($A37="","",IF(Casas!P37="",Casas!I37,Casas!P37))</f>
        <v/>
      </c>
      <c r="F37" s="17" t="str">
        <f t="shared" si="1"/>
        <v/>
      </c>
      <c r="G37" s="22" t="str">
        <f>IF($A37="","",IF(Casas!P37="","Provisional: usa el saldo esperado","Con el saldo a 31 de diciembre"))</f>
        <v/>
      </c>
    </row>
    <row r="38" spans="1:7" x14ac:dyDescent="0.25">
      <c r="A38" s="22" t="str">
        <f>IF(Casas!$A38="","",Casas!$A38)</f>
        <v/>
      </c>
      <c r="B38" s="16" t="str">
        <f>IF($A38="","",Casas!B38)</f>
        <v/>
      </c>
      <c r="C38" s="16" t="str">
        <f>IF($A38="","",Casas!C38)</f>
        <v/>
      </c>
      <c r="D38" s="16" t="str">
        <f>IF($A38="","",Casas!D38)</f>
        <v/>
      </c>
      <c r="E38" s="17" t="str">
        <f>IF($A38="","",IF(Casas!P38="",Casas!I38,Casas!P38))</f>
        <v/>
      </c>
      <c r="F38" s="17" t="str">
        <f t="shared" si="1"/>
        <v/>
      </c>
      <c r="G38" s="22" t="str">
        <f>IF($A38="","",IF(Casas!P38="","Provisional: usa el saldo esperado","Con el saldo a 31 de diciembre"))</f>
        <v/>
      </c>
    </row>
    <row r="39" spans="1:7" x14ac:dyDescent="0.25">
      <c r="A39" s="22" t="str">
        <f>IF(Casas!$A39="","",Casas!$A39)</f>
        <v/>
      </c>
      <c r="B39" s="16" t="str">
        <f>IF($A39="","",Casas!B39)</f>
        <v/>
      </c>
      <c r="C39" s="16" t="str">
        <f>IF($A39="","",Casas!C39)</f>
        <v/>
      </c>
      <c r="D39" s="16" t="str">
        <f>IF($A39="","",Casas!D39)</f>
        <v/>
      </c>
      <c r="E39" s="17" t="str">
        <f>IF($A39="","",IF(Casas!P39="",Casas!I39,Casas!P39))</f>
        <v/>
      </c>
      <c r="F39" s="17" t="str">
        <f t="shared" si="1"/>
        <v/>
      </c>
      <c r="G39" s="22" t="str">
        <f>IF($A39="","",IF(Casas!P39="","Provisional: usa el saldo esperado","Con el saldo a 31 de diciembre"))</f>
        <v/>
      </c>
    </row>
    <row r="40" spans="1:7" x14ac:dyDescent="0.25">
      <c r="A40" s="22" t="str">
        <f>IF(Casas!$A40="","",Casas!$A40)</f>
        <v/>
      </c>
      <c r="B40" s="16" t="str">
        <f>IF($A40="","",Casas!B40)</f>
        <v/>
      </c>
      <c r="C40" s="16" t="str">
        <f>IF($A40="","",Casas!C40)</f>
        <v/>
      </c>
      <c r="D40" s="16" t="str">
        <f>IF($A40="","",Casas!D40)</f>
        <v/>
      </c>
      <c r="E40" s="17" t="str">
        <f>IF($A40="","",IF(Casas!P40="",Casas!I40,Casas!P40))</f>
        <v/>
      </c>
      <c r="F40" s="17" t="str">
        <f t="shared" si="1"/>
        <v/>
      </c>
      <c r="G40" s="22" t="str">
        <f>IF($A40="","",IF(Casas!P40="","Provisional: usa el saldo esperado","Con el saldo a 31 de diciembre"))</f>
        <v/>
      </c>
    </row>
    <row r="41" spans="1:7" x14ac:dyDescent="0.25">
      <c r="A41" s="22" t="str">
        <f>IF(Casas!$A41="","",Casas!$A41)</f>
        <v/>
      </c>
      <c r="B41" s="16" t="str">
        <f>IF($A41="","",Casas!B41)</f>
        <v/>
      </c>
      <c r="C41" s="16" t="str">
        <f>IF($A41="","",Casas!C41)</f>
        <v/>
      </c>
      <c r="D41" s="16" t="str">
        <f>IF($A41="","",Casas!D41)</f>
        <v/>
      </c>
      <c r="E41" s="17" t="str">
        <f>IF($A41="","",IF(Casas!P41="",Casas!I41,Casas!P41))</f>
        <v/>
      </c>
      <c r="F41" s="17" t="str">
        <f t="shared" si="1"/>
        <v/>
      </c>
      <c r="G41" s="22" t="str">
        <f>IF($A41="","",IF(Casas!P41="","Provisional: usa el saldo esperado","Con el saldo a 31 de diciembre"))</f>
        <v/>
      </c>
    </row>
    <row r="42" spans="1:7" x14ac:dyDescent="0.25">
      <c r="A42" s="22" t="str">
        <f>IF(Casas!$A42="","",Casas!$A42)</f>
        <v/>
      </c>
      <c r="B42" s="16" t="str">
        <f>IF($A42="","",Casas!B42)</f>
        <v/>
      </c>
      <c r="C42" s="16" t="str">
        <f>IF($A42="","",Casas!C42)</f>
        <v/>
      </c>
      <c r="D42" s="16" t="str">
        <f>IF($A42="","",Casas!D42)</f>
        <v/>
      </c>
      <c r="E42" s="17" t="str">
        <f>IF($A42="","",IF(Casas!P42="",Casas!I42,Casas!P42))</f>
        <v/>
      </c>
      <c r="F42" s="17" t="str">
        <f t="shared" si="1"/>
        <v/>
      </c>
      <c r="G42" s="22" t="str">
        <f>IF($A42="","",IF(Casas!P42="","Provisional: usa el saldo esperado","Con el saldo a 31 de diciembre"))</f>
        <v/>
      </c>
    </row>
    <row r="43" spans="1:7" x14ac:dyDescent="0.25">
      <c r="A43" s="22" t="str">
        <f>IF(Casas!$A43="","",Casas!$A43)</f>
        <v/>
      </c>
      <c r="B43" s="16" t="str">
        <f>IF($A43="","",Casas!B43)</f>
        <v/>
      </c>
      <c r="C43" s="16" t="str">
        <f>IF($A43="","",Casas!C43)</f>
        <v/>
      </c>
      <c r="D43" s="16" t="str">
        <f>IF($A43="","",Casas!D43)</f>
        <v/>
      </c>
      <c r="E43" s="17" t="str">
        <f>IF($A43="","",IF(Casas!P43="",Casas!I43,Casas!P43))</f>
        <v/>
      </c>
      <c r="F43" s="17" t="str">
        <f t="shared" si="1"/>
        <v/>
      </c>
      <c r="G43" s="22" t="str">
        <f>IF($A43="","",IF(Casas!P43="","Provisional: usa el saldo esperado","Con el saldo a 31 de diciembre"))</f>
        <v/>
      </c>
    </row>
    <row r="44" spans="1:7" x14ac:dyDescent="0.25">
      <c r="A44" s="22" t="str">
        <f>IF(Casas!$A44="","",Casas!$A44)</f>
        <v/>
      </c>
      <c r="B44" s="16" t="str">
        <f>IF($A44="","",Casas!B44)</f>
        <v/>
      </c>
      <c r="C44" s="16" t="str">
        <f>IF($A44="","",Casas!C44)</f>
        <v/>
      </c>
      <c r="D44" s="16" t="str">
        <f>IF($A44="","",Casas!D44)</f>
        <v/>
      </c>
      <c r="E44" s="17" t="str">
        <f>IF($A44="","",IF(Casas!P44="",Casas!I44,Casas!P44))</f>
        <v/>
      </c>
      <c r="F44" s="17" t="str">
        <f t="shared" si="1"/>
        <v/>
      </c>
      <c r="G44" s="22" t="str">
        <f>IF($A44="","",IF(Casas!P44="","Provisional: usa el saldo esperado","Con el saldo a 31 de diciembre"))</f>
        <v/>
      </c>
    </row>
    <row r="45" spans="1:7" x14ac:dyDescent="0.25">
      <c r="A45" s="22" t="str">
        <f>IF(Casas!$A45="","",Casas!$A45)</f>
        <v/>
      </c>
      <c r="B45" s="16" t="str">
        <f>IF($A45="","",Casas!B45)</f>
        <v/>
      </c>
      <c r="C45" s="16" t="str">
        <f>IF($A45="","",Casas!C45)</f>
        <v/>
      </c>
      <c r="D45" s="16" t="str">
        <f>IF($A45="","",Casas!D45)</f>
        <v/>
      </c>
      <c r="E45" s="17" t="str">
        <f>IF($A45="","",IF(Casas!P45="",Casas!I45,Casas!P45))</f>
        <v/>
      </c>
      <c r="F45" s="17" t="str">
        <f t="shared" si="1"/>
        <v/>
      </c>
      <c r="G45" s="22" t="str">
        <f>IF($A45="","",IF(Casas!P45="","Provisional: usa el saldo esperado","Con el saldo a 31 de diciembre"))</f>
        <v/>
      </c>
    </row>
    <row r="46" spans="1:7" x14ac:dyDescent="0.25">
      <c r="A46" s="22" t="str">
        <f>IF(Casas!$A46="","",Casas!$A46)</f>
        <v/>
      </c>
      <c r="B46" s="16" t="str">
        <f>IF($A46="","",Casas!B46)</f>
        <v/>
      </c>
      <c r="C46" s="16" t="str">
        <f>IF($A46="","",Casas!C46)</f>
        <v/>
      </c>
      <c r="D46" s="16" t="str">
        <f>IF($A46="","",Casas!D46)</f>
        <v/>
      </c>
      <c r="E46" s="17" t="str">
        <f>IF($A46="","",IF(Casas!P46="",Casas!I46,Casas!P46))</f>
        <v/>
      </c>
      <c r="F46" s="17" t="str">
        <f t="shared" si="1"/>
        <v/>
      </c>
      <c r="G46" s="22" t="str">
        <f>IF($A46="","",IF(Casas!P46="","Provisional: usa el saldo esperado","Con el saldo a 31 de diciembre"))</f>
        <v/>
      </c>
    </row>
    <row r="47" spans="1:7" x14ac:dyDescent="0.25">
      <c r="A47" s="22" t="str">
        <f>IF(Casas!$A47="","",Casas!$A47)</f>
        <v/>
      </c>
      <c r="B47" s="16" t="str">
        <f>IF($A47="","",Casas!B47)</f>
        <v/>
      </c>
      <c r="C47" s="16" t="str">
        <f>IF($A47="","",Casas!C47)</f>
        <v/>
      </c>
      <c r="D47" s="16" t="str">
        <f>IF($A47="","",Casas!D47)</f>
        <v/>
      </c>
      <c r="E47" s="17" t="str">
        <f>IF($A47="","",IF(Casas!P47="",Casas!I47,Casas!P47))</f>
        <v/>
      </c>
      <c r="F47" s="17" t="str">
        <f t="shared" si="1"/>
        <v/>
      </c>
      <c r="G47" s="22" t="str">
        <f>IF($A47="","",IF(Casas!P47="","Provisional: usa el saldo esperado","Con el saldo a 31 de diciembre"))</f>
        <v/>
      </c>
    </row>
    <row r="48" spans="1:7" x14ac:dyDescent="0.25">
      <c r="A48" s="22" t="str">
        <f>IF(Casas!$A48="","",Casas!$A48)</f>
        <v/>
      </c>
      <c r="B48" s="16" t="str">
        <f>IF($A48="","",Casas!B48)</f>
        <v/>
      </c>
      <c r="C48" s="16" t="str">
        <f>IF($A48="","",Casas!C48)</f>
        <v/>
      </c>
      <c r="D48" s="16" t="str">
        <f>IF($A48="","",Casas!D48)</f>
        <v/>
      </c>
      <c r="E48" s="17" t="str">
        <f>IF($A48="","",IF(Casas!P48="",Casas!I48,Casas!P48))</f>
        <v/>
      </c>
      <c r="F48" s="17" t="str">
        <f t="shared" si="1"/>
        <v/>
      </c>
      <c r="G48" s="22" t="str">
        <f>IF($A48="","",IF(Casas!P48="","Provisional: usa el saldo esperado","Con el saldo a 31 de diciembre"))</f>
        <v/>
      </c>
    </row>
    <row r="49" spans="1:7" x14ac:dyDescent="0.25">
      <c r="A49" s="22" t="str">
        <f>IF(Casas!$A49="","",Casas!$A49)</f>
        <v/>
      </c>
      <c r="B49" s="16" t="str">
        <f>IF($A49="","",Casas!B49)</f>
        <v/>
      </c>
      <c r="C49" s="16" t="str">
        <f>IF($A49="","",Casas!C49)</f>
        <v/>
      </c>
      <c r="D49" s="16" t="str">
        <f>IF($A49="","",Casas!D49)</f>
        <v/>
      </c>
      <c r="E49" s="17" t="str">
        <f>IF($A49="","",IF(Casas!P49="",Casas!I49,Casas!P49))</f>
        <v/>
      </c>
      <c r="F49" s="17" t="str">
        <f t="shared" si="1"/>
        <v/>
      </c>
      <c r="G49" s="22" t="str">
        <f>IF($A49="","",IF(Casas!P49="","Provisional: usa el saldo esperado","Con el saldo a 31 de diciembre"))</f>
        <v/>
      </c>
    </row>
    <row r="50" spans="1:7" x14ac:dyDescent="0.25">
      <c r="A50" s="22" t="str">
        <f>IF(Casas!$A50="","",Casas!$A50)</f>
        <v/>
      </c>
      <c r="B50" s="16" t="str">
        <f>IF($A50="","",Casas!B50)</f>
        <v/>
      </c>
      <c r="C50" s="16" t="str">
        <f>IF($A50="","",Casas!C50)</f>
        <v/>
      </c>
      <c r="D50" s="16" t="str">
        <f>IF($A50="","",Casas!D50)</f>
        <v/>
      </c>
      <c r="E50" s="17" t="str">
        <f>IF($A50="","",IF(Casas!P50="",Casas!I50,Casas!P50))</f>
        <v/>
      </c>
      <c r="F50" s="17" t="str">
        <f t="shared" si="1"/>
        <v/>
      </c>
      <c r="G50" s="22" t="str">
        <f>IF($A50="","",IF(Casas!P50="","Provisional: usa el saldo esperado","Con el saldo a 31 de diciembre"))</f>
        <v/>
      </c>
    </row>
    <row r="51" spans="1:7" x14ac:dyDescent="0.25">
      <c r="A51" s="22" t="str">
        <f>IF(Casas!$A51="","",Casas!$A51)</f>
        <v/>
      </c>
      <c r="B51" s="16" t="str">
        <f>IF($A51="","",Casas!B51)</f>
        <v/>
      </c>
      <c r="C51" s="16" t="str">
        <f>IF($A51="","",Casas!C51)</f>
        <v/>
      </c>
      <c r="D51" s="16" t="str">
        <f>IF($A51="","",Casas!D51)</f>
        <v/>
      </c>
      <c r="E51" s="17" t="str">
        <f>IF($A51="","",IF(Casas!P51="",Casas!I51,Casas!P51))</f>
        <v/>
      </c>
      <c r="F51" s="17" t="str">
        <f t="shared" si="1"/>
        <v/>
      </c>
      <c r="G51" s="22" t="str">
        <f>IF($A51="","",IF(Casas!P51="","Provisional: usa el saldo esperado","Con el saldo a 31 de diciembre"))</f>
        <v/>
      </c>
    </row>
    <row r="52" spans="1:7" x14ac:dyDescent="0.25">
      <c r="A52" s="22" t="str">
        <f>IF(Casas!$A52="","",Casas!$A52)</f>
        <v/>
      </c>
      <c r="B52" s="16" t="str">
        <f>IF($A52="","",Casas!B52)</f>
        <v/>
      </c>
      <c r="C52" s="16" t="str">
        <f>IF($A52="","",Casas!C52)</f>
        <v/>
      </c>
      <c r="D52" s="16" t="str">
        <f>IF($A52="","",Casas!D52)</f>
        <v/>
      </c>
      <c r="E52" s="17" t="str">
        <f>IF($A52="","",IF(Casas!P52="",Casas!I52,Casas!P52))</f>
        <v/>
      </c>
      <c r="F52" s="17" t="str">
        <f t="shared" si="1"/>
        <v/>
      </c>
      <c r="G52" s="22" t="str">
        <f>IF($A52="","",IF(Casas!P52="","Provisional: usa el saldo esperado","Con el saldo a 31 de diciembre"))</f>
        <v/>
      </c>
    </row>
    <row r="53" spans="1:7" x14ac:dyDescent="0.25">
      <c r="A53" s="22" t="str">
        <f>IF(Casas!$A53="","",Casas!$A53)</f>
        <v/>
      </c>
      <c r="B53" s="16" t="str">
        <f>IF($A53="","",Casas!B53)</f>
        <v/>
      </c>
      <c r="C53" s="16" t="str">
        <f>IF($A53="","",Casas!C53)</f>
        <v/>
      </c>
      <c r="D53" s="16" t="str">
        <f>IF($A53="","",Casas!D53)</f>
        <v/>
      </c>
      <c r="E53" s="17" t="str">
        <f>IF($A53="","",IF(Casas!P53="",Casas!I53,Casas!P53))</f>
        <v/>
      </c>
      <c r="F53" s="17" t="str">
        <f t="shared" si="1"/>
        <v/>
      </c>
      <c r="G53" s="22" t="str">
        <f>IF($A53="","",IF(Casas!P53="","Provisional: usa el saldo esperado","Con el saldo a 31 de diciembre"))</f>
        <v/>
      </c>
    </row>
    <row r="54" spans="1:7" x14ac:dyDescent="0.25">
      <c r="A54" s="22" t="str">
        <f>IF(Casas!$A54="","",Casas!$A54)</f>
        <v/>
      </c>
      <c r="B54" s="16" t="str">
        <f>IF($A54="","",Casas!B54)</f>
        <v/>
      </c>
      <c r="C54" s="16" t="str">
        <f>IF($A54="","",Casas!C54)</f>
        <v/>
      </c>
      <c r="D54" s="16" t="str">
        <f>IF($A54="","",Casas!D54)</f>
        <v/>
      </c>
      <c r="E54" s="17" t="str">
        <f>IF($A54="","",IF(Casas!P54="",Casas!I54,Casas!P54))</f>
        <v/>
      </c>
      <c r="F54" s="17" t="str">
        <f t="shared" si="1"/>
        <v/>
      </c>
      <c r="G54" s="22" t="str">
        <f>IF($A54="","",IF(Casas!P54="","Provisional: usa el saldo esperado","Con el saldo a 31 de diciembre"))</f>
        <v/>
      </c>
    </row>
    <row r="55" spans="1:7" x14ac:dyDescent="0.25">
      <c r="A55" s="22" t="str">
        <f>IF(Casas!$A55="","",Casas!$A55)</f>
        <v/>
      </c>
      <c r="B55" s="16" t="str">
        <f>IF($A55="","",Casas!B55)</f>
        <v/>
      </c>
      <c r="C55" s="16" t="str">
        <f>IF($A55="","",Casas!C55)</f>
        <v/>
      </c>
      <c r="D55" s="16" t="str">
        <f>IF($A55="","",Casas!D55)</f>
        <v/>
      </c>
      <c r="E55" s="17" t="str">
        <f>IF($A55="","",IF(Casas!P55="",Casas!I55,Casas!P55))</f>
        <v/>
      </c>
      <c r="F55" s="17" t="str">
        <f t="shared" si="1"/>
        <v/>
      </c>
      <c r="G55" s="22" t="str">
        <f>IF($A55="","",IF(Casas!P55="","Provisional: usa el saldo esperado","Con el saldo a 31 de diciembre"))</f>
        <v/>
      </c>
    </row>
    <row r="56" spans="1:7" x14ac:dyDescent="0.25">
      <c r="A56" s="22" t="str">
        <f>IF(Casas!$A56="","",Casas!$A56)</f>
        <v/>
      </c>
      <c r="B56" s="16" t="str">
        <f>IF($A56="","",Casas!B56)</f>
        <v/>
      </c>
      <c r="C56" s="16" t="str">
        <f>IF($A56="","",Casas!C56)</f>
        <v/>
      </c>
      <c r="D56" s="16" t="str">
        <f>IF($A56="","",Casas!D56)</f>
        <v/>
      </c>
      <c r="E56" s="17" t="str">
        <f>IF($A56="","",IF(Casas!P56="",Casas!I56,Casas!P56))</f>
        <v/>
      </c>
      <c r="F56" s="17" t="str">
        <f t="shared" si="1"/>
        <v/>
      </c>
      <c r="G56" s="22" t="str">
        <f>IF($A56="","",IF(Casas!P56="","Provisional: usa el saldo esperado","Con el saldo a 31 de diciembre"))</f>
        <v/>
      </c>
    </row>
    <row r="57" spans="1:7" x14ac:dyDescent="0.25">
      <c r="A57" s="22" t="str">
        <f>IF(Casas!$A57="","",Casas!$A57)</f>
        <v/>
      </c>
      <c r="B57" s="16" t="str">
        <f>IF($A57="","",Casas!B57)</f>
        <v/>
      </c>
      <c r="C57" s="16" t="str">
        <f>IF($A57="","",Casas!C57)</f>
        <v/>
      </c>
      <c r="D57" s="16" t="str">
        <f>IF($A57="","",Casas!D57)</f>
        <v/>
      </c>
      <c r="E57" s="17" t="str">
        <f>IF($A57="","",IF(Casas!P57="",Casas!I57,Casas!P57))</f>
        <v/>
      </c>
      <c r="F57" s="17" t="str">
        <f t="shared" si="1"/>
        <v/>
      </c>
      <c r="G57" s="22" t="str">
        <f>IF($A57="","",IF(Casas!P57="","Provisional: usa el saldo esperado","Con el saldo a 31 de diciembre"))</f>
        <v/>
      </c>
    </row>
    <row r="58" spans="1:7" x14ac:dyDescent="0.25">
      <c r="A58" s="22" t="str">
        <f>IF(Casas!$A58="","",Casas!$A58)</f>
        <v/>
      </c>
      <c r="B58" s="16" t="str">
        <f>IF($A58="","",Casas!B58)</f>
        <v/>
      </c>
      <c r="C58" s="16" t="str">
        <f>IF($A58="","",Casas!C58)</f>
        <v/>
      </c>
      <c r="D58" s="16" t="str">
        <f>IF($A58="","",Casas!D58)</f>
        <v/>
      </c>
      <c r="E58" s="17" t="str">
        <f>IF($A58="","",IF(Casas!P58="",Casas!I58,Casas!P58))</f>
        <v/>
      </c>
      <c r="F58" s="17" t="str">
        <f t="shared" si="1"/>
        <v/>
      </c>
      <c r="G58" s="22" t="str">
        <f>IF($A58="","",IF(Casas!P58="","Provisional: usa el saldo esperado","Con el saldo a 31 de diciembre"))</f>
        <v/>
      </c>
    </row>
    <row r="59" spans="1:7" x14ac:dyDescent="0.25">
      <c r="A59" s="22" t="str">
        <f>IF(Casas!$A59="","",Casas!$A59)</f>
        <v/>
      </c>
      <c r="B59" s="16" t="str">
        <f>IF($A59="","",Casas!B59)</f>
        <v/>
      </c>
      <c r="C59" s="16" t="str">
        <f>IF($A59="","",Casas!C59)</f>
        <v/>
      </c>
      <c r="D59" s="16" t="str">
        <f>IF($A59="","",Casas!D59)</f>
        <v/>
      </c>
      <c r="E59" s="17" t="str">
        <f>IF($A59="","",IF(Casas!P59="",Casas!I59,Casas!P59))</f>
        <v/>
      </c>
      <c r="F59" s="17" t="str">
        <f t="shared" si="1"/>
        <v/>
      </c>
      <c r="G59" s="22" t="str">
        <f>IF($A59="","",IF(Casas!P59="","Provisional: usa el saldo esperado","Con el saldo a 31 de diciembre"))</f>
        <v/>
      </c>
    </row>
    <row r="60" spans="1:7" x14ac:dyDescent="0.25">
      <c r="A60" s="22" t="str">
        <f>IF(Casas!$A60="","",Casas!$A60)</f>
        <v/>
      </c>
      <c r="B60" s="16" t="str">
        <f>IF($A60="","",Casas!B60)</f>
        <v/>
      </c>
      <c r="C60" s="16" t="str">
        <f>IF($A60="","",Casas!C60)</f>
        <v/>
      </c>
      <c r="D60" s="16" t="str">
        <f>IF($A60="","",Casas!D60)</f>
        <v/>
      </c>
      <c r="E60" s="17" t="str">
        <f>IF($A60="","",IF(Casas!P60="",Casas!I60,Casas!P60))</f>
        <v/>
      </c>
      <c r="F60" s="17" t="str">
        <f t="shared" si="1"/>
        <v/>
      </c>
      <c r="G60" s="22" t="str">
        <f>IF($A60="","",IF(Casas!P60="","Provisional: usa el saldo esperado","Con el saldo a 31 de diciembre"))</f>
        <v/>
      </c>
    </row>
    <row r="61" spans="1:7" x14ac:dyDescent="0.25">
      <c r="A61" s="22" t="str">
        <f>IF(Casas!$A61="","",Casas!$A61)</f>
        <v/>
      </c>
      <c r="B61" s="16" t="str">
        <f>IF($A61="","",Casas!B61)</f>
        <v/>
      </c>
      <c r="C61" s="16" t="str">
        <f>IF($A61="","",Casas!C61)</f>
        <v/>
      </c>
      <c r="D61" s="16" t="str">
        <f>IF($A61="","",Casas!D61)</f>
        <v/>
      </c>
      <c r="E61" s="17" t="str">
        <f>IF($A61="","",IF(Casas!P61="",Casas!I61,Casas!P61))</f>
        <v/>
      </c>
      <c r="F61" s="17" t="str">
        <f t="shared" si="1"/>
        <v/>
      </c>
      <c r="G61" s="22" t="str">
        <f>IF($A61="","",IF(Casas!P61="","Provisional: usa el saldo esperado","Con el saldo a 31 de diciembre"))</f>
        <v/>
      </c>
    </row>
    <row r="62" spans="1:7" x14ac:dyDescent="0.25">
      <c r="A62" s="22" t="str">
        <f>IF(Casas!$A62="","",Casas!$A62)</f>
        <v/>
      </c>
      <c r="B62" s="16" t="str">
        <f>IF($A62="","",Casas!B62)</f>
        <v/>
      </c>
      <c r="C62" s="16" t="str">
        <f>IF($A62="","",Casas!C62)</f>
        <v/>
      </c>
      <c r="D62" s="16" t="str">
        <f>IF($A62="","",Casas!D62)</f>
        <v/>
      </c>
      <c r="E62" s="17" t="str">
        <f>IF($A62="","",IF(Casas!P62="",Casas!I62,Casas!P62))</f>
        <v/>
      </c>
      <c r="F62" s="17" t="str">
        <f t="shared" si="1"/>
        <v/>
      </c>
      <c r="G62" s="22" t="str">
        <f>IF($A62="","",IF(Casas!P62="","Provisional: usa el saldo esperado","Con el saldo a 31 de diciembre"))</f>
        <v/>
      </c>
    </row>
    <row r="64" spans="1:7" ht="15.75" x14ac:dyDescent="0.25">
      <c r="A64" s="20" t="s">
        <v>80</v>
      </c>
      <c r="B64" s="21">
        <f>SUM(B2:B62)</f>
        <v>0</v>
      </c>
      <c r="C64" s="21">
        <f>SUM(C2:C62)</f>
        <v>0</v>
      </c>
      <c r="D64" s="21">
        <f>SUM(D2:D62)</f>
        <v>0</v>
      </c>
      <c r="E64" s="21">
        <f>SUM(E2:E62)</f>
        <v>0</v>
      </c>
      <c r="F64" s="23">
        <f>SUM(F2:F62)</f>
        <v>0</v>
      </c>
      <c r="G64" s="20"/>
    </row>
    <row r="66" spans="1:7" ht="33" customHeight="1" x14ac:dyDescent="0.25">
      <c r="A66" s="24" t="s">
        <v>81</v>
      </c>
      <c r="B66" s="24"/>
      <c r="C66" s="24"/>
      <c r="D66" s="24"/>
      <c r="E66" s="24"/>
      <c r="F66" s="24"/>
      <c r="G66" s="24"/>
    </row>
    <row r="67" spans="1:7" ht="48" customHeight="1" x14ac:dyDescent="0.25">
      <c r="A67" s="24" t="s">
        <v>82</v>
      </c>
      <c r="B67" s="24"/>
      <c r="C67" s="24"/>
      <c r="D67" s="24"/>
      <c r="E67" s="24"/>
      <c r="F67" s="24"/>
      <c r="G67" s="24"/>
    </row>
    <row r="68" spans="1:7" ht="48" customHeight="1" x14ac:dyDescent="0.25">
      <c r="A68" s="24" t="s">
        <v>83</v>
      </c>
      <c r="B68" s="24"/>
      <c r="C68" s="24"/>
      <c r="D68" s="24"/>
      <c r="E68" s="24"/>
      <c r="F68" s="24"/>
      <c r="G68" s="24"/>
    </row>
    <row r="69" spans="1:7" ht="48" customHeight="1" x14ac:dyDescent="0.25">
      <c r="A69" s="24" t="s">
        <v>84</v>
      </c>
      <c r="B69" s="24"/>
      <c r="C69" s="24"/>
      <c r="D69" s="24"/>
      <c r="E69" s="24"/>
      <c r="F69" s="24"/>
      <c r="G69" s="24"/>
    </row>
    <row r="70" spans="1:7" ht="33" customHeight="1" x14ac:dyDescent="0.25">
      <c r="A70" s="24" t="s">
        <v>85</v>
      </c>
      <c r="B70" s="24"/>
      <c r="C70" s="24"/>
      <c r="D70" s="24"/>
      <c r="E70" s="24"/>
      <c r="F70" s="24"/>
      <c r="G70" s="24"/>
    </row>
  </sheetData>
  <mergeCells count="5">
    <mergeCell ref="A66:G66"/>
    <mergeCell ref="A67:G67"/>
    <mergeCell ref="A68:G68"/>
    <mergeCell ref="A69:G69"/>
    <mergeCell ref="A70:G70"/>
  </mergeCells>
  <pageMargins left="0.7" right="0.7" top="0.75" bottom="0.75" header="0.3" footer="0.3"/>
  <pageSetup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4</vt:i4>
      </vt:variant>
    </vt:vector>
  </HeadingPairs>
  <TitlesOfParts>
    <vt:vector size="8" baseType="lpstr">
      <vt:lpstr>Léeme</vt:lpstr>
      <vt:lpstr>Apuestas</vt:lpstr>
      <vt:lpstr>Casas</vt:lpstr>
      <vt:lpstr>Renta</vt:lpstr>
      <vt:lpstr>Comision</vt:lpstr>
      <vt:lpstr>ListaCasas</vt:lpstr>
      <vt:lpstr>Apuestas!Títulos_a_imprimir</vt:lpstr>
      <vt:lpstr>Casas!Títulos_a_imprimir</vt:lpstr>
    </vt:vector>
  </TitlesOfParts>
  <Company>ProfitHustler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Plantilla de control de apuestas</dc:title>
  <dc:subject>Registro de matched betting: operaciones, saldos por casa y resultado del año</dc:subject>
  <dc:creator>ProfitHustler</dc:creator>
  <cp:keywords>matched betting, control de apuestas, renta</cp:keywords>
  <dc:description>Versión 1.0 (octubre de 2026). Sin macros. Información orientativa, no asesoramiento fiscal.</dc:description>
  <cp:lastModifiedBy>ProfitHustler</cp:lastModifiedBy>
  <dcterms:created xsi:type="dcterms:W3CDTF">2026-10-04T17:49:53Z</dcterms:created>
  <dcterms:modified xsi:type="dcterms:W3CDTF">2026-10-04T17:49:55Z</dcterms:modified>
  <cp:category>Plantilla</cp:category>
</cp:coreProperties>
</file>